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yklistforbundetdk.sharepoint.com/sites/AlleiCyklistforbundet/Shared Documents/General/Sponsorer og fonde/Transportministeriet og VD/Cykelpuljen 2021/Cykelvenlige byudviklingsproj (CP 21)/Projektmappe/Hjemmeside/"/>
    </mc:Choice>
  </mc:AlternateContent>
  <xr:revisionPtr revIDLastSave="259" documentId="8_{17123B46-CECC-4C91-83A8-D21DC7115573}" xr6:coauthVersionLast="47" xr6:coauthVersionMax="47" xr10:uidLastSave="{191E7708-D34D-483B-BA2C-00CC5A36C209}"/>
  <bookViews>
    <workbookView xWindow="-120" yWindow="-120" windowWidth="29040" windowHeight="15720" firstSheet="1" activeTab="1" xr2:uid="{E72ACB3A-5DAE-4952-9524-5CFD91C7F983}"/>
  </bookViews>
  <sheets>
    <sheet name="Analyseark!" sheetId="23" r:id="rId1"/>
    <sheet name="Variable" sheetId="1" r:id="rId2"/>
    <sheet name="Metodedokumentation 56,57,58" sheetId="24" r:id="rId3"/>
    <sheet name="Metodedokumentation 113,114" sheetId="25" r:id="rId4"/>
    <sheet name="Metodedokumentation 118,119" sheetId="2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E35" i="1" l="1"/>
  <c r="DF35" i="1" s="1"/>
  <c r="DG115" i="1"/>
  <c r="DH115" i="1" s="1"/>
  <c r="CR2" i="23"/>
  <c r="CR119" i="23"/>
  <c r="EM2" i="23" l="1"/>
  <c r="EM3" i="23"/>
  <c r="EM4" i="23"/>
  <c r="EM5" i="23"/>
  <c r="EM6" i="23"/>
  <c r="EM7" i="23"/>
  <c r="EM8" i="23"/>
  <c r="EM9" i="23"/>
  <c r="EM10" i="23"/>
  <c r="EM11" i="23"/>
  <c r="EM12" i="23"/>
  <c r="EM13" i="23"/>
  <c r="EM14" i="23"/>
  <c r="EM15" i="23"/>
  <c r="EM16" i="23"/>
  <c r="EM17" i="23"/>
  <c r="EM18" i="23"/>
  <c r="EM19" i="23"/>
  <c r="EM20" i="23"/>
  <c r="EM21" i="23"/>
  <c r="EM22" i="23"/>
  <c r="EM23" i="23"/>
  <c r="EM24" i="23"/>
  <c r="EM25" i="23"/>
  <c r="EM26" i="23"/>
  <c r="EM27" i="23"/>
  <c r="EM28" i="23"/>
  <c r="EM29" i="23"/>
  <c r="EM30" i="23"/>
  <c r="EM31" i="23"/>
  <c r="EM32" i="23"/>
  <c r="EM33" i="23"/>
  <c r="EM34" i="23"/>
  <c r="EM35" i="23"/>
  <c r="EM36" i="23"/>
  <c r="EM37" i="23"/>
  <c r="EM38" i="23"/>
  <c r="EM39" i="23"/>
  <c r="EM40" i="23"/>
  <c r="EM41" i="23"/>
  <c r="EM42" i="23"/>
  <c r="EM43" i="23"/>
  <c r="EM44" i="23"/>
  <c r="EM45" i="23"/>
  <c r="EM46" i="23"/>
  <c r="EM47" i="23"/>
  <c r="EM48" i="23"/>
  <c r="EM49" i="23"/>
  <c r="EM50" i="23"/>
  <c r="EM51" i="23"/>
  <c r="EM52" i="23"/>
  <c r="EM53" i="23"/>
  <c r="EM54" i="23"/>
  <c r="EM55" i="23"/>
  <c r="EM56" i="23"/>
  <c r="EM57" i="23"/>
  <c r="EM58" i="23"/>
  <c r="EM59" i="23"/>
  <c r="EM60" i="23"/>
  <c r="EM61" i="23"/>
  <c r="EM62" i="23"/>
  <c r="EM63" i="23"/>
  <c r="EM64" i="23"/>
  <c r="EM65" i="23"/>
  <c r="EM66" i="23"/>
  <c r="EM67" i="23"/>
  <c r="EM68" i="23"/>
  <c r="EM69" i="23"/>
  <c r="EM70" i="23"/>
  <c r="EM71" i="23"/>
  <c r="EM72" i="23"/>
  <c r="EM73" i="23"/>
  <c r="EM74" i="23"/>
  <c r="EM75" i="23"/>
  <c r="EM76" i="23"/>
  <c r="EM77" i="23"/>
  <c r="EM78" i="23"/>
  <c r="EM79" i="23"/>
  <c r="EM80" i="23"/>
  <c r="EM81" i="23"/>
  <c r="EM82" i="23"/>
  <c r="EM83" i="23"/>
  <c r="EM84" i="23"/>
  <c r="EM85" i="23"/>
  <c r="EM86" i="23"/>
  <c r="EM87" i="23"/>
  <c r="EM88" i="23"/>
  <c r="EM89" i="23"/>
  <c r="EM90" i="23"/>
  <c r="EM91" i="23"/>
  <c r="EM92" i="23"/>
  <c r="EM93" i="23"/>
  <c r="EM94" i="23"/>
  <c r="EM95" i="23"/>
  <c r="EM96" i="23"/>
  <c r="EM97" i="23"/>
  <c r="EM98" i="23"/>
  <c r="EM99" i="23"/>
  <c r="EM100" i="23"/>
  <c r="EM101" i="23"/>
  <c r="EM102" i="23"/>
  <c r="EM103" i="23"/>
  <c r="EM104" i="23"/>
  <c r="EM105" i="23"/>
  <c r="EM106" i="23"/>
  <c r="EM107" i="23"/>
  <c r="EM108" i="23"/>
  <c r="EM109" i="23"/>
  <c r="EM110" i="23"/>
  <c r="EM111" i="23"/>
  <c r="EM112" i="23"/>
  <c r="EM113" i="23"/>
  <c r="EM114" i="23"/>
  <c r="EM115" i="23"/>
  <c r="EM116" i="23"/>
  <c r="EM117" i="23"/>
  <c r="EM118" i="23"/>
  <c r="EM119" i="23"/>
  <c r="EG2" i="23"/>
  <c r="EG3" i="23"/>
  <c r="EG4" i="23"/>
  <c r="EG5" i="23"/>
  <c r="EG6" i="23"/>
  <c r="EG7" i="23"/>
  <c r="EG8" i="23"/>
  <c r="EG9" i="23"/>
  <c r="EG10" i="23"/>
  <c r="EG11" i="23"/>
  <c r="EG12" i="23"/>
  <c r="EG13" i="23"/>
  <c r="EG14" i="23"/>
  <c r="EG15" i="23"/>
  <c r="EG16" i="23"/>
  <c r="EG17" i="23"/>
  <c r="EG18" i="23"/>
  <c r="EG19" i="23"/>
  <c r="EG20" i="23"/>
  <c r="EG21" i="23"/>
  <c r="EG22" i="23"/>
  <c r="EG23" i="23"/>
  <c r="EG24" i="23"/>
  <c r="EG25" i="23"/>
  <c r="EG26" i="23"/>
  <c r="EG27" i="23"/>
  <c r="EG28" i="23"/>
  <c r="EG29" i="23"/>
  <c r="EG30" i="23"/>
  <c r="EG31" i="23"/>
  <c r="EG32" i="23"/>
  <c r="EG33" i="23"/>
  <c r="EG34" i="23"/>
  <c r="EG35" i="23"/>
  <c r="EG36" i="23"/>
  <c r="EG37" i="23"/>
  <c r="EG38" i="23"/>
  <c r="EG39" i="23"/>
  <c r="EG40" i="23"/>
  <c r="EG41" i="23"/>
  <c r="EG42" i="23"/>
  <c r="EG43" i="23"/>
  <c r="EG44" i="23"/>
  <c r="EG45" i="23"/>
  <c r="EG46" i="23"/>
  <c r="EG47" i="23"/>
  <c r="EG48" i="23"/>
  <c r="EG49" i="23"/>
  <c r="EG50" i="23"/>
  <c r="EG51" i="23"/>
  <c r="EG52" i="23"/>
  <c r="EG53" i="23"/>
  <c r="EG54" i="23"/>
  <c r="EG55" i="23"/>
  <c r="EG56" i="23"/>
  <c r="EG57" i="23"/>
  <c r="EG58" i="23"/>
  <c r="EG59" i="23"/>
  <c r="EG60" i="23"/>
  <c r="EG61" i="23"/>
  <c r="EG62" i="23"/>
  <c r="EG63" i="23"/>
  <c r="EG64" i="23"/>
  <c r="EG65" i="23"/>
  <c r="EG66" i="23"/>
  <c r="EG67" i="23"/>
  <c r="EG68" i="23"/>
  <c r="EG69" i="23"/>
  <c r="EG70" i="23"/>
  <c r="EG71" i="23"/>
  <c r="EG72" i="23"/>
  <c r="EG73" i="23"/>
  <c r="EG74" i="23"/>
  <c r="EG75" i="23"/>
  <c r="EG76" i="23"/>
  <c r="EG77" i="23"/>
  <c r="EG78" i="23"/>
  <c r="EG79" i="23"/>
  <c r="EG80" i="23"/>
  <c r="EG81" i="23"/>
  <c r="EG82" i="23"/>
  <c r="EG83" i="23"/>
  <c r="EG84" i="23"/>
  <c r="EG85" i="23"/>
  <c r="EG86" i="23"/>
  <c r="EG87" i="23"/>
  <c r="EG88" i="23"/>
  <c r="EG89" i="23"/>
  <c r="EG90" i="23"/>
  <c r="EG91" i="23"/>
  <c r="EG92" i="23"/>
  <c r="EG93" i="23"/>
  <c r="EG94" i="23"/>
  <c r="EG95" i="23"/>
  <c r="EG96" i="23"/>
  <c r="EG97" i="23"/>
  <c r="EG98" i="23"/>
  <c r="EG99" i="23"/>
  <c r="EG100" i="23"/>
  <c r="EG101" i="23"/>
  <c r="EG102" i="23"/>
  <c r="EG103" i="23"/>
  <c r="EG104" i="23"/>
  <c r="EG105" i="23"/>
  <c r="EG106" i="23"/>
  <c r="EG107" i="23"/>
  <c r="EG108" i="23"/>
  <c r="EG109" i="23"/>
  <c r="EG110" i="23"/>
  <c r="EG111" i="23"/>
  <c r="EG112" i="23"/>
  <c r="EG113" i="23"/>
  <c r="EG114" i="23"/>
  <c r="EG115" i="23"/>
  <c r="EG116" i="23"/>
  <c r="EG117" i="23"/>
  <c r="EG118" i="23"/>
  <c r="EG119" i="23"/>
  <c r="EH2" i="23"/>
  <c r="EH3" i="23"/>
  <c r="EH4" i="23"/>
  <c r="EH5" i="23"/>
  <c r="EH6" i="23"/>
  <c r="EH7" i="23"/>
  <c r="EH8" i="23"/>
  <c r="EH9" i="23"/>
  <c r="EH10" i="23"/>
  <c r="EH11" i="23"/>
  <c r="EH12" i="23"/>
  <c r="EH13" i="23"/>
  <c r="EH14" i="23"/>
  <c r="EH15" i="23"/>
  <c r="EH16" i="23"/>
  <c r="EH17" i="23"/>
  <c r="EH18" i="23"/>
  <c r="EH19" i="23"/>
  <c r="EH20" i="23"/>
  <c r="EH21" i="23"/>
  <c r="EH22" i="23"/>
  <c r="EH23" i="23"/>
  <c r="EH24" i="23"/>
  <c r="EH25" i="23"/>
  <c r="EH26" i="23"/>
  <c r="EH27" i="23"/>
  <c r="EH28" i="23"/>
  <c r="EH29" i="23"/>
  <c r="EH30" i="23"/>
  <c r="EH31" i="23"/>
  <c r="EH32" i="23"/>
  <c r="EH33" i="23"/>
  <c r="EH34" i="23"/>
  <c r="EH35" i="23"/>
  <c r="EH36" i="23"/>
  <c r="EH37" i="23"/>
  <c r="EH38" i="23"/>
  <c r="EH39" i="23"/>
  <c r="EH40" i="23"/>
  <c r="EH41" i="23"/>
  <c r="EH42" i="23"/>
  <c r="EH43" i="23"/>
  <c r="EH44" i="23"/>
  <c r="EH45" i="23"/>
  <c r="EH46" i="23"/>
  <c r="EH47" i="23"/>
  <c r="EH48" i="23"/>
  <c r="EH49" i="23"/>
  <c r="EH50" i="23"/>
  <c r="EH51" i="23"/>
  <c r="EH52" i="23"/>
  <c r="EH53" i="23"/>
  <c r="EH54" i="23"/>
  <c r="EH55" i="23"/>
  <c r="EH56" i="23"/>
  <c r="EH57" i="23"/>
  <c r="EH58" i="23"/>
  <c r="EH59" i="23"/>
  <c r="EH60" i="23"/>
  <c r="EH61" i="23"/>
  <c r="EH62" i="23"/>
  <c r="EH63" i="23"/>
  <c r="EH64" i="23"/>
  <c r="EH65" i="23"/>
  <c r="EH66" i="23"/>
  <c r="EH67" i="23"/>
  <c r="EH68" i="23"/>
  <c r="EH69" i="23"/>
  <c r="EH70" i="23"/>
  <c r="EH71" i="23"/>
  <c r="EH72" i="23"/>
  <c r="EH73" i="23"/>
  <c r="EH74" i="23"/>
  <c r="EH75" i="23"/>
  <c r="EH76" i="23"/>
  <c r="EH77" i="23"/>
  <c r="EH78" i="23"/>
  <c r="EH79" i="23"/>
  <c r="EH80" i="23"/>
  <c r="EH81" i="23"/>
  <c r="EH82" i="23"/>
  <c r="EH83" i="23"/>
  <c r="EH84" i="23"/>
  <c r="EH85" i="23"/>
  <c r="EH86" i="23"/>
  <c r="EH87" i="23"/>
  <c r="EH88" i="23"/>
  <c r="EH89" i="23"/>
  <c r="EH90" i="23"/>
  <c r="EH91" i="23"/>
  <c r="EH92" i="23"/>
  <c r="EH93" i="23"/>
  <c r="EH94" i="23"/>
  <c r="EH95" i="23"/>
  <c r="EH96" i="23"/>
  <c r="EH97" i="23"/>
  <c r="EH98" i="23"/>
  <c r="EH99" i="23"/>
  <c r="EH100" i="23"/>
  <c r="EH101" i="23"/>
  <c r="EH102" i="23"/>
  <c r="EH103" i="23"/>
  <c r="EH104" i="23"/>
  <c r="EH105" i="23"/>
  <c r="EH106" i="23"/>
  <c r="EH107" i="23"/>
  <c r="EH108" i="23"/>
  <c r="EH109" i="23"/>
  <c r="EH110" i="23"/>
  <c r="EH111" i="23"/>
  <c r="EH112" i="23"/>
  <c r="EH113" i="23"/>
  <c r="EH114" i="23"/>
  <c r="EH115" i="23"/>
  <c r="EH116" i="23"/>
  <c r="EH117" i="23"/>
  <c r="EH118" i="23"/>
  <c r="EH119" i="23"/>
  <c r="EI2" i="23"/>
  <c r="EI3" i="23"/>
  <c r="EI4" i="23"/>
  <c r="EI5" i="23"/>
  <c r="EI6" i="23"/>
  <c r="EI7" i="23"/>
  <c r="EI8" i="23"/>
  <c r="EI9" i="23"/>
  <c r="EI10" i="23"/>
  <c r="EI11" i="23"/>
  <c r="EI12" i="23"/>
  <c r="EI13" i="23"/>
  <c r="EI14" i="23"/>
  <c r="EI15" i="23"/>
  <c r="EI16" i="23"/>
  <c r="EI17" i="23"/>
  <c r="EI18" i="23"/>
  <c r="EI19" i="23"/>
  <c r="EI20" i="23"/>
  <c r="EI21" i="23"/>
  <c r="EI22" i="23"/>
  <c r="EI23" i="23"/>
  <c r="EI24" i="23"/>
  <c r="EI25" i="23"/>
  <c r="EI26" i="23"/>
  <c r="EI27" i="23"/>
  <c r="EI28" i="23"/>
  <c r="EI29" i="23"/>
  <c r="EI30" i="23"/>
  <c r="EI31" i="23"/>
  <c r="EI32" i="23"/>
  <c r="EI33" i="23"/>
  <c r="EI34" i="23"/>
  <c r="EI35" i="23"/>
  <c r="EI36" i="23"/>
  <c r="EI37" i="23"/>
  <c r="EI38" i="23"/>
  <c r="EI39" i="23"/>
  <c r="EI40" i="23"/>
  <c r="EI41" i="23"/>
  <c r="EI42" i="23"/>
  <c r="EI43" i="23"/>
  <c r="EI44" i="23"/>
  <c r="EI45" i="23"/>
  <c r="EI46" i="23"/>
  <c r="EI47" i="23"/>
  <c r="EI48" i="23"/>
  <c r="EI49" i="23"/>
  <c r="EI50" i="23"/>
  <c r="EI51" i="23"/>
  <c r="EI52" i="23"/>
  <c r="EI53" i="23"/>
  <c r="EI54" i="23"/>
  <c r="EI55" i="23"/>
  <c r="EI56" i="23"/>
  <c r="EI57" i="23"/>
  <c r="EI58" i="23"/>
  <c r="EI59" i="23"/>
  <c r="EI60" i="23"/>
  <c r="EI61" i="23"/>
  <c r="EI62" i="23"/>
  <c r="EI63" i="23"/>
  <c r="EI64" i="23"/>
  <c r="EI65" i="23"/>
  <c r="EI66" i="23"/>
  <c r="EI67" i="23"/>
  <c r="EI68" i="23"/>
  <c r="EI69" i="23"/>
  <c r="EI70" i="23"/>
  <c r="EI71" i="23"/>
  <c r="EI72" i="23"/>
  <c r="EI73" i="23"/>
  <c r="EI74" i="23"/>
  <c r="EI75" i="23"/>
  <c r="EI76" i="23"/>
  <c r="EI77" i="23"/>
  <c r="EI78" i="23"/>
  <c r="EI79" i="23"/>
  <c r="EI80" i="23"/>
  <c r="EI81" i="23"/>
  <c r="EI82" i="23"/>
  <c r="EI83" i="23"/>
  <c r="EI84" i="23"/>
  <c r="EI85" i="23"/>
  <c r="EI86" i="23"/>
  <c r="EI87" i="23"/>
  <c r="EI88" i="23"/>
  <c r="EI89" i="23"/>
  <c r="EI90" i="23"/>
  <c r="EI91" i="23"/>
  <c r="EI92" i="23"/>
  <c r="EI93" i="23"/>
  <c r="EI94" i="23"/>
  <c r="EI95" i="23"/>
  <c r="EI96" i="23"/>
  <c r="EI97" i="23"/>
  <c r="EI98" i="23"/>
  <c r="EI99" i="23"/>
  <c r="EI100" i="23"/>
  <c r="EI101" i="23"/>
  <c r="EI102" i="23"/>
  <c r="EI103" i="23"/>
  <c r="EI104" i="23"/>
  <c r="EI105" i="23"/>
  <c r="EI106" i="23"/>
  <c r="EI107" i="23"/>
  <c r="EI108" i="23"/>
  <c r="EI109" i="23"/>
  <c r="EI110" i="23"/>
  <c r="EI111" i="23"/>
  <c r="EI112" i="23"/>
  <c r="EI113" i="23"/>
  <c r="EI114" i="23"/>
  <c r="EI115" i="23"/>
  <c r="EI116" i="23"/>
  <c r="EI117" i="23"/>
  <c r="EI118" i="23"/>
  <c r="EI119" i="23"/>
  <c r="EJ2" i="23"/>
  <c r="EJ3" i="23"/>
  <c r="EJ4" i="23"/>
  <c r="EJ5" i="23"/>
  <c r="EJ6" i="23"/>
  <c r="EJ7" i="23"/>
  <c r="EJ8" i="23"/>
  <c r="EJ9" i="23"/>
  <c r="EJ10" i="23"/>
  <c r="EJ11" i="23"/>
  <c r="EJ12" i="23"/>
  <c r="EJ13" i="23"/>
  <c r="EJ14" i="23"/>
  <c r="EJ15" i="23"/>
  <c r="EJ16" i="23"/>
  <c r="EJ17" i="23"/>
  <c r="EJ18" i="23"/>
  <c r="EJ19" i="23"/>
  <c r="EJ20" i="23"/>
  <c r="EJ21" i="23"/>
  <c r="EJ22" i="23"/>
  <c r="EJ23" i="23"/>
  <c r="EJ24" i="23"/>
  <c r="EJ25" i="23"/>
  <c r="EJ26" i="23"/>
  <c r="EJ27" i="23"/>
  <c r="EJ28" i="23"/>
  <c r="EJ29" i="23"/>
  <c r="EJ30" i="23"/>
  <c r="EJ31" i="23"/>
  <c r="EJ32" i="23"/>
  <c r="EJ33" i="23"/>
  <c r="EJ34" i="23"/>
  <c r="EJ35" i="23"/>
  <c r="EJ36" i="23"/>
  <c r="EJ37" i="23"/>
  <c r="EJ38" i="23"/>
  <c r="EJ39" i="23"/>
  <c r="EJ40" i="23"/>
  <c r="EJ41" i="23"/>
  <c r="EJ42" i="23"/>
  <c r="EJ43" i="23"/>
  <c r="EJ44" i="23"/>
  <c r="EJ45" i="23"/>
  <c r="EJ46" i="23"/>
  <c r="EJ47" i="23"/>
  <c r="EJ48" i="23"/>
  <c r="EJ49" i="23"/>
  <c r="EJ50" i="23"/>
  <c r="EJ51" i="23"/>
  <c r="EJ52" i="23"/>
  <c r="EJ53" i="23"/>
  <c r="EJ54" i="23"/>
  <c r="EJ55" i="23"/>
  <c r="EJ56" i="23"/>
  <c r="EJ57" i="23"/>
  <c r="EJ58" i="23"/>
  <c r="EJ59" i="23"/>
  <c r="EJ60" i="23"/>
  <c r="EJ61" i="23"/>
  <c r="EJ62" i="23"/>
  <c r="EJ63" i="23"/>
  <c r="EJ64" i="23"/>
  <c r="EJ65" i="23"/>
  <c r="EJ66" i="23"/>
  <c r="EJ67" i="23"/>
  <c r="EJ68" i="23"/>
  <c r="EJ69" i="23"/>
  <c r="EJ70" i="23"/>
  <c r="EJ71" i="23"/>
  <c r="EJ72" i="23"/>
  <c r="EJ73" i="23"/>
  <c r="EJ74" i="23"/>
  <c r="EJ75" i="23"/>
  <c r="EJ76" i="23"/>
  <c r="EJ77" i="23"/>
  <c r="EJ78" i="23"/>
  <c r="EJ79" i="23"/>
  <c r="EJ80" i="23"/>
  <c r="EJ81" i="23"/>
  <c r="EJ82" i="23"/>
  <c r="EJ83" i="23"/>
  <c r="EJ84" i="23"/>
  <c r="EJ85" i="23"/>
  <c r="EJ86" i="23"/>
  <c r="EJ87" i="23"/>
  <c r="EJ88" i="23"/>
  <c r="EJ89" i="23"/>
  <c r="EJ90" i="23"/>
  <c r="EJ91" i="23"/>
  <c r="EJ92" i="23"/>
  <c r="EJ93" i="23"/>
  <c r="EJ94" i="23"/>
  <c r="EJ95" i="23"/>
  <c r="EJ96" i="23"/>
  <c r="EJ97" i="23"/>
  <c r="EJ98" i="23"/>
  <c r="EJ99" i="23"/>
  <c r="EJ100" i="23"/>
  <c r="EJ101" i="23"/>
  <c r="EJ102" i="23"/>
  <c r="EJ103" i="23"/>
  <c r="EJ104" i="23"/>
  <c r="EJ105" i="23"/>
  <c r="EJ106" i="23"/>
  <c r="EJ107" i="23"/>
  <c r="EJ108" i="23"/>
  <c r="EJ109" i="23"/>
  <c r="EJ110" i="23"/>
  <c r="EJ111" i="23"/>
  <c r="EJ112" i="23"/>
  <c r="EJ113" i="23"/>
  <c r="EJ114" i="23"/>
  <c r="EJ115" i="23"/>
  <c r="EJ116" i="23"/>
  <c r="EJ117" i="23"/>
  <c r="EJ118" i="23"/>
  <c r="EJ119" i="23"/>
  <c r="EK2" i="23"/>
  <c r="EK3" i="23"/>
  <c r="EK4" i="23"/>
  <c r="EK5" i="23"/>
  <c r="EK6" i="23"/>
  <c r="EK7" i="23"/>
  <c r="EK8" i="23"/>
  <c r="EK9" i="23"/>
  <c r="EK10" i="23"/>
  <c r="EK11" i="23"/>
  <c r="EK12" i="23"/>
  <c r="EK13" i="23"/>
  <c r="EK14" i="23"/>
  <c r="EK15" i="23"/>
  <c r="EK16" i="23"/>
  <c r="EK17" i="23"/>
  <c r="EK18" i="23"/>
  <c r="EK19" i="23"/>
  <c r="EK20" i="23"/>
  <c r="EK21" i="23"/>
  <c r="EK22" i="23"/>
  <c r="EK23" i="23"/>
  <c r="EK24" i="23"/>
  <c r="EK25" i="23"/>
  <c r="EK26" i="23"/>
  <c r="EK27" i="23"/>
  <c r="EK28" i="23"/>
  <c r="EK29" i="23"/>
  <c r="EK30" i="23"/>
  <c r="EK31" i="23"/>
  <c r="EK32" i="23"/>
  <c r="EK33" i="23"/>
  <c r="EK34" i="23"/>
  <c r="EK35" i="23"/>
  <c r="EK36" i="23"/>
  <c r="EK37" i="23"/>
  <c r="EK38" i="23"/>
  <c r="EK39" i="23"/>
  <c r="EK40" i="23"/>
  <c r="EK41" i="23"/>
  <c r="EK42" i="23"/>
  <c r="EK43" i="23"/>
  <c r="EK44" i="23"/>
  <c r="EK45" i="23"/>
  <c r="EK46" i="23"/>
  <c r="EK47" i="23"/>
  <c r="EK48" i="23"/>
  <c r="EK49" i="23"/>
  <c r="EK50" i="23"/>
  <c r="EK51" i="23"/>
  <c r="EK52" i="23"/>
  <c r="EK53" i="23"/>
  <c r="EK54" i="23"/>
  <c r="EK55" i="23"/>
  <c r="EK56" i="23"/>
  <c r="EK57" i="23"/>
  <c r="EK58" i="23"/>
  <c r="EK59" i="23"/>
  <c r="EK60" i="23"/>
  <c r="EK61" i="23"/>
  <c r="EK62" i="23"/>
  <c r="EK63" i="23"/>
  <c r="EK64" i="23"/>
  <c r="EK65" i="23"/>
  <c r="EK66" i="23"/>
  <c r="EK67" i="23"/>
  <c r="EK68" i="23"/>
  <c r="EK69" i="23"/>
  <c r="EK70" i="23"/>
  <c r="EK71" i="23"/>
  <c r="EK72" i="23"/>
  <c r="EK73" i="23"/>
  <c r="EK74" i="23"/>
  <c r="EK75" i="23"/>
  <c r="EK76" i="23"/>
  <c r="EK77" i="23"/>
  <c r="EK78" i="23"/>
  <c r="EK79" i="23"/>
  <c r="EK80" i="23"/>
  <c r="EK81" i="23"/>
  <c r="EK82" i="23"/>
  <c r="EK83" i="23"/>
  <c r="EK84" i="23"/>
  <c r="EK85" i="23"/>
  <c r="EK86" i="23"/>
  <c r="EK87" i="23"/>
  <c r="EK88" i="23"/>
  <c r="EK89" i="23"/>
  <c r="EK90" i="23"/>
  <c r="EK91" i="23"/>
  <c r="EK92" i="23"/>
  <c r="EK93" i="23"/>
  <c r="EK94" i="23"/>
  <c r="EK95" i="23"/>
  <c r="EK96" i="23"/>
  <c r="EK97" i="23"/>
  <c r="EK98" i="23"/>
  <c r="EK99" i="23"/>
  <c r="EK100" i="23"/>
  <c r="EK101" i="23"/>
  <c r="EK102" i="23"/>
  <c r="EK103" i="23"/>
  <c r="EK104" i="23"/>
  <c r="EK105" i="23"/>
  <c r="EK106" i="23"/>
  <c r="EK107" i="23"/>
  <c r="EK108" i="23"/>
  <c r="EK109" i="23"/>
  <c r="EK110" i="23"/>
  <c r="EK111" i="23"/>
  <c r="EK112" i="23"/>
  <c r="EK113" i="23"/>
  <c r="EK114" i="23"/>
  <c r="EK115" i="23"/>
  <c r="EK116" i="23"/>
  <c r="EK117" i="23"/>
  <c r="EK118" i="23"/>
  <c r="EK119" i="23"/>
  <c r="EL2" i="23"/>
  <c r="EL3" i="23"/>
  <c r="EL4" i="23"/>
  <c r="EL5" i="23"/>
  <c r="EL6" i="23"/>
  <c r="EL7" i="23"/>
  <c r="EL8" i="23"/>
  <c r="EL9" i="23"/>
  <c r="EL10" i="23"/>
  <c r="EL11" i="23"/>
  <c r="EL12" i="23"/>
  <c r="EL13" i="23"/>
  <c r="EL14" i="23"/>
  <c r="EL15" i="23"/>
  <c r="EL16" i="23"/>
  <c r="EL17" i="23"/>
  <c r="EL18" i="23"/>
  <c r="EL19" i="23"/>
  <c r="EL20" i="23"/>
  <c r="EL21" i="23"/>
  <c r="EL22" i="23"/>
  <c r="EL23" i="23"/>
  <c r="EL24" i="23"/>
  <c r="EL25" i="23"/>
  <c r="EL26" i="23"/>
  <c r="EL27" i="23"/>
  <c r="EL28" i="23"/>
  <c r="EL29" i="23"/>
  <c r="EL30" i="23"/>
  <c r="EL31" i="23"/>
  <c r="EL32" i="23"/>
  <c r="EL33" i="23"/>
  <c r="EL34" i="23"/>
  <c r="EL35" i="23"/>
  <c r="EL36" i="23"/>
  <c r="EL37" i="23"/>
  <c r="EL38" i="23"/>
  <c r="EL39" i="23"/>
  <c r="EL40" i="23"/>
  <c r="EL41" i="23"/>
  <c r="EL42" i="23"/>
  <c r="EL43" i="23"/>
  <c r="EL44" i="23"/>
  <c r="EL45" i="23"/>
  <c r="EL46" i="23"/>
  <c r="EL47" i="23"/>
  <c r="EL48" i="23"/>
  <c r="EL49" i="23"/>
  <c r="EL50" i="23"/>
  <c r="EL51" i="23"/>
  <c r="EL52" i="23"/>
  <c r="EL53" i="23"/>
  <c r="EL54" i="23"/>
  <c r="EL55" i="23"/>
  <c r="EL56" i="23"/>
  <c r="EL57" i="23"/>
  <c r="EL58" i="23"/>
  <c r="EL59" i="23"/>
  <c r="EL60" i="23"/>
  <c r="EL61" i="23"/>
  <c r="EL62" i="23"/>
  <c r="EL63" i="23"/>
  <c r="EL64" i="23"/>
  <c r="EL65" i="23"/>
  <c r="EL66" i="23"/>
  <c r="EL67" i="23"/>
  <c r="EL68" i="23"/>
  <c r="EL69" i="23"/>
  <c r="EL70" i="23"/>
  <c r="EL71" i="23"/>
  <c r="EL72" i="23"/>
  <c r="EL73" i="23"/>
  <c r="EL74" i="23"/>
  <c r="EL75" i="23"/>
  <c r="EL76" i="23"/>
  <c r="EL77" i="23"/>
  <c r="EL78" i="23"/>
  <c r="EL79" i="23"/>
  <c r="EL80" i="23"/>
  <c r="EL81" i="23"/>
  <c r="EL82" i="23"/>
  <c r="EL83" i="23"/>
  <c r="EL84" i="23"/>
  <c r="EL85" i="23"/>
  <c r="EL86" i="23"/>
  <c r="EL87" i="23"/>
  <c r="EL88" i="23"/>
  <c r="EL89" i="23"/>
  <c r="EL90" i="23"/>
  <c r="EL91" i="23"/>
  <c r="EL92" i="23"/>
  <c r="EL93" i="23"/>
  <c r="EL94" i="23"/>
  <c r="EL95" i="23"/>
  <c r="EL96" i="23"/>
  <c r="EL97" i="23"/>
  <c r="EL98" i="23"/>
  <c r="EL99" i="23"/>
  <c r="EL100" i="23"/>
  <c r="EL101" i="23"/>
  <c r="EL102" i="23"/>
  <c r="EL103" i="23"/>
  <c r="EL104" i="23"/>
  <c r="EL105" i="23"/>
  <c r="EL106" i="23"/>
  <c r="EL107" i="23"/>
  <c r="EL108" i="23"/>
  <c r="EL109" i="23"/>
  <c r="EL110" i="23"/>
  <c r="EL111" i="23"/>
  <c r="EL112" i="23"/>
  <c r="EL113" i="23"/>
  <c r="EL114" i="23"/>
  <c r="EL115" i="23"/>
  <c r="EL116" i="23"/>
  <c r="EL117" i="23"/>
  <c r="EL118" i="23"/>
  <c r="EL119" i="23"/>
  <c r="EF2" i="23"/>
  <c r="EF3" i="23"/>
  <c r="EF4" i="23"/>
  <c r="EF5" i="23"/>
  <c r="EF6" i="23"/>
  <c r="EF7" i="23"/>
  <c r="EF8" i="23"/>
  <c r="EF9" i="23"/>
  <c r="EF10" i="23"/>
  <c r="EF11" i="23"/>
  <c r="EF12" i="23"/>
  <c r="EF13" i="23"/>
  <c r="EF14" i="23"/>
  <c r="EF15" i="23"/>
  <c r="EF16" i="23"/>
  <c r="EF17" i="23"/>
  <c r="EF18" i="23"/>
  <c r="EF19" i="23"/>
  <c r="EF20" i="23"/>
  <c r="EF21" i="23"/>
  <c r="EF22" i="23"/>
  <c r="EF23" i="23"/>
  <c r="EF24" i="23"/>
  <c r="EF25" i="23"/>
  <c r="EF26" i="23"/>
  <c r="EF27" i="23"/>
  <c r="EF28" i="23"/>
  <c r="EF29" i="23"/>
  <c r="EF30" i="23"/>
  <c r="EF31" i="23"/>
  <c r="EF32" i="23"/>
  <c r="EF33" i="23"/>
  <c r="EF34" i="23"/>
  <c r="EF35" i="23"/>
  <c r="EF36" i="23"/>
  <c r="EF37" i="23"/>
  <c r="EF38" i="23"/>
  <c r="EF39" i="23"/>
  <c r="EF40" i="23"/>
  <c r="EF41" i="23"/>
  <c r="EF42" i="23"/>
  <c r="EF43" i="23"/>
  <c r="EF44" i="23"/>
  <c r="EF45" i="23"/>
  <c r="EF46" i="23"/>
  <c r="EF47" i="23"/>
  <c r="EF48" i="23"/>
  <c r="EF49" i="23"/>
  <c r="EF50" i="23"/>
  <c r="EF51" i="23"/>
  <c r="EF52" i="23"/>
  <c r="EF53" i="23"/>
  <c r="EF54" i="23"/>
  <c r="EF55" i="23"/>
  <c r="EF56" i="23"/>
  <c r="EF57" i="23"/>
  <c r="EF58" i="23"/>
  <c r="EF59" i="23"/>
  <c r="EF60" i="23"/>
  <c r="EF61" i="23"/>
  <c r="EF62" i="23"/>
  <c r="EF63" i="23"/>
  <c r="EF64" i="23"/>
  <c r="EF65" i="23"/>
  <c r="EF66" i="23"/>
  <c r="EF67" i="23"/>
  <c r="EF68" i="23"/>
  <c r="EF69" i="23"/>
  <c r="EF70" i="23"/>
  <c r="EF71" i="23"/>
  <c r="EF72" i="23"/>
  <c r="EF73" i="23"/>
  <c r="EF74" i="23"/>
  <c r="EF75" i="23"/>
  <c r="EF76" i="23"/>
  <c r="EF77" i="23"/>
  <c r="EF78" i="23"/>
  <c r="EF79" i="23"/>
  <c r="EF80" i="23"/>
  <c r="EF81" i="23"/>
  <c r="EF82" i="23"/>
  <c r="EF83" i="23"/>
  <c r="EF84" i="23"/>
  <c r="EF85" i="23"/>
  <c r="EF86" i="23"/>
  <c r="EF87" i="23"/>
  <c r="EF88" i="23"/>
  <c r="EF89" i="23"/>
  <c r="EF90" i="23"/>
  <c r="EF91" i="23"/>
  <c r="EF92" i="23"/>
  <c r="EF93" i="23"/>
  <c r="EF94" i="23"/>
  <c r="EF95" i="23"/>
  <c r="EF96" i="23"/>
  <c r="EF97" i="23"/>
  <c r="EF98" i="23"/>
  <c r="EF99" i="23"/>
  <c r="EF100" i="23"/>
  <c r="EF101" i="23"/>
  <c r="EF102" i="23"/>
  <c r="EF103" i="23"/>
  <c r="EF104" i="23"/>
  <c r="EF105" i="23"/>
  <c r="EF106" i="23"/>
  <c r="EF107" i="23"/>
  <c r="EF108" i="23"/>
  <c r="EF109" i="23"/>
  <c r="EF110" i="23"/>
  <c r="EF111" i="23"/>
  <c r="EF112" i="23"/>
  <c r="EF113" i="23"/>
  <c r="EF114" i="23"/>
  <c r="EF115" i="23"/>
  <c r="EF116" i="23"/>
  <c r="EF117" i="23"/>
  <c r="EF118" i="23"/>
  <c r="EF119" i="23"/>
  <c r="CR94" i="23" l="1"/>
  <c r="CR63" i="23" l="1"/>
  <c r="CR59" i="23" l="1"/>
  <c r="A2" i="23" l="1"/>
  <c r="B2" i="23"/>
  <c r="C2" i="23"/>
  <c r="D2" i="23"/>
  <c r="E2" i="23"/>
  <c r="F2" i="23"/>
  <c r="G2" i="23"/>
  <c r="H2" i="23"/>
  <c r="I2" i="23"/>
  <c r="J2" i="23"/>
  <c r="K2" i="23"/>
  <c r="L2" i="23"/>
  <c r="M2" i="23"/>
  <c r="N2" i="23"/>
  <c r="O2" i="23"/>
  <c r="P2" i="23"/>
  <c r="Q2" i="23"/>
  <c r="R2" i="23"/>
  <c r="S2" i="23"/>
  <c r="T2" i="23"/>
  <c r="U2" i="23"/>
  <c r="V2" i="23"/>
  <c r="W2" i="23"/>
  <c r="X2" i="23"/>
  <c r="Y2" i="23"/>
  <c r="Z2" i="23"/>
  <c r="AA2" i="23"/>
  <c r="AB2" i="23"/>
  <c r="AC2" i="23"/>
  <c r="AD2" i="23"/>
  <c r="AE2" i="23"/>
  <c r="AF2" i="23"/>
  <c r="AG2" i="23"/>
  <c r="AH2" i="23"/>
  <c r="AI2" i="23"/>
  <c r="AJ2" i="23"/>
  <c r="AK2" i="23"/>
  <c r="AL2" i="23"/>
  <c r="AM2" i="23"/>
  <c r="AN2" i="23"/>
  <c r="AO2" i="23"/>
  <c r="AP2" i="23"/>
  <c r="AQ2" i="23"/>
  <c r="AR2" i="23"/>
  <c r="AS2" i="23"/>
  <c r="AT2" i="23"/>
  <c r="AU2" i="23"/>
  <c r="AV2" i="23"/>
  <c r="AW2" i="23"/>
  <c r="AX2" i="23"/>
  <c r="AY2" i="23"/>
  <c r="AZ2" i="23"/>
  <c r="BA2" i="23"/>
  <c r="BB2" i="23"/>
  <c r="BC2" i="23"/>
  <c r="BD2" i="23"/>
  <c r="BE2" i="23"/>
  <c r="BF2" i="23"/>
  <c r="BG2" i="23"/>
  <c r="BH2" i="23"/>
  <c r="BI2" i="23"/>
  <c r="BJ2" i="23"/>
  <c r="BK2" i="23"/>
  <c r="BL2" i="23"/>
  <c r="BM2" i="23"/>
  <c r="BN2" i="23"/>
  <c r="BO2" i="23"/>
  <c r="BP2" i="23"/>
  <c r="BQ2" i="23"/>
  <c r="BR2" i="23"/>
  <c r="BS2" i="23"/>
  <c r="BT2" i="23"/>
  <c r="BU2" i="23"/>
  <c r="BV2" i="23"/>
  <c r="BW2" i="23"/>
  <c r="BX2" i="23"/>
  <c r="BY2" i="23"/>
  <c r="BZ2" i="23"/>
  <c r="CA2" i="23"/>
  <c r="CB2" i="23"/>
  <c r="CC2" i="23"/>
  <c r="CD2" i="23"/>
  <c r="CE2" i="23"/>
  <c r="CF2" i="23"/>
  <c r="CG2" i="23"/>
  <c r="CH2" i="23"/>
  <c r="CI2" i="23"/>
  <c r="CJ2" i="23"/>
  <c r="CK2" i="23"/>
  <c r="CL2" i="23"/>
  <c r="CM2" i="23"/>
  <c r="CN2" i="23"/>
  <c r="CO2" i="23"/>
  <c r="CP2" i="23"/>
  <c r="CQ2" i="23"/>
  <c r="CS2" i="23"/>
  <c r="CT2" i="23"/>
  <c r="CU2" i="23"/>
  <c r="CV2" i="23"/>
  <c r="CW2" i="23"/>
  <c r="CX2" i="23"/>
  <c r="CY2" i="23"/>
  <c r="CZ2" i="23"/>
  <c r="DA2" i="23"/>
  <c r="DB2" i="23"/>
  <c r="DC2" i="23"/>
  <c r="DD2" i="23"/>
  <c r="DE2" i="23"/>
  <c r="DF2" i="23"/>
  <c r="DG2" i="23"/>
  <c r="DH2" i="23"/>
  <c r="DI2" i="23"/>
  <c r="DJ2" i="23"/>
  <c r="DK2" i="23"/>
  <c r="DL2" i="23"/>
  <c r="DM2" i="23"/>
  <c r="DN2" i="23"/>
  <c r="DO2" i="23"/>
  <c r="DP2" i="23"/>
  <c r="DQ2" i="23"/>
  <c r="DR2" i="23"/>
  <c r="DS2" i="23"/>
  <c r="DT2" i="23"/>
  <c r="DU2" i="23"/>
  <c r="DV2" i="23"/>
  <c r="DW2" i="23"/>
  <c r="DX2" i="23"/>
  <c r="DY2" i="23"/>
  <c r="DZ2" i="23"/>
  <c r="EA2" i="23"/>
  <c r="EB2" i="23"/>
  <c r="EC2" i="23"/>
  <c r="ED2" i="23"/>
  <c r="EE2" i="23"/>
  <c r="A3" i="23"/>
  <c r="B3" i="23"/>
  <c r="C3" i="23"/>
  <c r="D3" i="23"/>
  <c r="E3" i="23"/>
  <c r="F3" i="23"/>
  <c r="G3" i="23"/>
  <c r="H3" i="23"/>
  <c r="I3" i="23"/>
  <c r="K3" i="23"/>
  <c r="L3" i="23"/>
  <c r="M3" i="23"/>
  <c r="N3" i="23"/>
  <c r="O3" i="23"/>
  <c r="P3" i="23"/>
  <c r="Q3" i="23"/>
  <c r="R3" i="23"/>
  <c r="S3" i="23"/>
  <c r="T3" i="23"/>
  <c r="U3" i="23"/>
  <c r="V3" i="23"/>
  <c r="W3" i="23"/>
  <c r="X3" i="23"/>
  <c r="Y3" i="23"/>
  <c r="Z3" i="23"/>
  <c r="AA3" i="23"/>
  <c r="AB3" i="23"/>
  <c r="AC3" i="23"/>
  <c r="AD3" i="23"/>
  <c r="AE3" i="23"/>
  <c r="AF3" i="23"/>
  <c r="AG3" i="23"/>
  <c r="AH3" i="23"/>
  <c r="AI3" i="23"/>
  <c r="AJ3" i="23"/>
  <c r="AK3" i="23"/>
  <c r="AP3" i="23"/>
  <c r="AQ3" i="23"/>
  <c r="AR3" i="23"/>
  <c r="AS3" i="23"/>
  <c r="AT3" i="23"/>
  <c r="AU3" i="23"/>
  <c r="AV3" i="23"/>
  <c r="AW3" i="23"/>
  <c r="AX3" i="23"/>
  <c r="AY3" i="23"/>
  <c r="AZ3" i="23"/>
  <c r="BA3" i="23"/>
  <c r="BB3" i="23"/>
  <c r="BC3" i="23"/>
  <c r="BD3" i="23"/>
  <c r="BE3" i="23"/>
  <c r="BF3" i="23"/>
  <c r="BG3" i="23"/>
  <c r="BH3" i="23"/>
  <c r="BI3" i="23"/>
  <c r="BJ3" i="23"/>
  <c r="BK3" i="23"/>
  <c r="BL3" i="23"/>
  <c r="BM3" i="23"/>
  <c r="BN3" i="23"/>
  <c r="BO3" i="23"/>
  <c r="BP3" i="23"/>
  <c r="BQ3" i="23"/>
  <c r="BR3" i="23"/>
  <c r="BS3" i="23"/>
  <c r="BT3" i="23"/>
  <c r="BU3" i="23"/>
  <c r="BV3" i="23"/>
  <c r="BW3" i="23"/>
  <c r="BX3" i="23"/>
  <c r="BY3" i="23"/>
  <c r="BZ3" i="23"/>
  <c r="CA3" i="23"/>
  <c r="CB3" i="23"/>
  <c r="CC3" i="23"/>
  <c r="CD3" i="23"/>
  <c r="CE3" i="23"/>
  <c r="CF3" i="23"/>
  <c r="CG3" i="23"/>
  <c r="CH3" i="23"/>
  <c r="CI3" i="23"/>
  <c r="CJ3" i="23"/>
  <c r="CK3" i="23"/>
  <c r="CL3" i="23"/>
  <c r="CM3" i="23"/>
  <c r="CN3" i="23"/>
  <c r="CO3" i="23"/>
  <c r="CP3" i="23"/>
  <c r="CQ3" i="23"/>
  <c r="CR3" i="23"/>
  <c r="CS3" i="23"/>
  <c r="CT3" i="23"/>
  <c r="CU3" i="23"/>
  <c r="CV3" i="23"/>
  <c r="CY3" i="23"/>
  <c r="CZ3" i="23"/>
  <c r="DA3" i="23"/>
  <c r="DB3" i="23"/>
  <c r="DC3" i="23"/>
  <c r="DD3" i="23"/>
  <c r="DE3" i="23"/>
  <c r="DF3" i="23"/>
  <c r="DG3" i="23"/>
  <c r="DH3" i="23"/>
  <c r="DI3" i="23"/>
  <c r="DJ3" i="23"/>
  <c r="DL3" i="23"/>
  <c r="DO3" i="23"/>
  <c r="DP3" i="23"/>
  <c r="DQ3" i="23"/>
  <c r="DR3" i="23"/>
  <c r="DS3" i="23"/>
  <c r="DT3" i="23"/>
  <c r="DU3" i="23"/>
  <c r="DV3" i="23"/>
  <c r="DW3" i="23"/>
  <c r="EB3" i="23"/>
  <c r="EC3" i="23"/>
  <c r="ED3" i="23"/>
  <c r="EE3" i="23"/>
  <c r="A4" i="23"/>
  <c r="B4" i="23"/>
  <c r="C4" i="23"/>
  <c r="D4" i="23"/>
  <c r="E4" i="23"/>
  <c r="F4" i="23"/>
  <c r="G4" i="23"/>
  <c r="H4" i="23"/>
  <c r="I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AI4" i="23"/>
  <c r="AJ4" i="23"/>
  <c r="AK4" i="23"/>
  <c r="AP4" i="23"/>
  <c r="AQ4" i="23"/>
  <c r="AR4" i="23"/>
  <c r="AS4" i="23"/>
  <c r="AT4" i="23"/>
  <c r="AU4" i="23"/>
  <c r="AV4" i="23"/>
  <c r="AW4" i="23"/>
  <c r="AX4" i="23"/>
  <c r="AY4" i="23"/>
  <c r="AZ4" i="23"/>
  <c r="BA4" i="23"/>
  <c r="BB4" i="23"/>
  <c r="BC4" i="23"/>
  <c r="BD4" i="23"/>
  <c r="BE4" i="23"/>
  <c r="BF4" i="23"/>
  <c r="BG4" i="23"/>
  <c r="BH4" i="23"/>
  <c r="BI4" i="23"/>
  <c r="BJ4" i="23"/>
  <c r="BK4" i="23"/>
  <c r="BL4" i="23"/>
  <c r="BM4" i="23"/>
  <c r="BN4" i="23"/>
  <c r="BO4" i="23"/>
  <c r="BP4" i="23"/>
  <c r="BQ4" i="23"/>
  <c r="BR4" i="23"/>
  <c r="BS4" i="23"/>
  <c r="BT4" i="23"/>
  <c r="BU4" i="23"/>
  <c r="BV4" i="23"/>
  <c r="BW4" i="23"/>
  <c r="BX4" i="23"/>
  <c r="BY4" i="23"/>
  <c r="BZ4" i="23"/>
  <c r="CA4" i="23"/>
  <c r="CB4" i="23"/>
  <c r="CC4" i="23"/>
  <c r="CD4" i="23"/>
  <c r="CE4" i="23"/>
  <c r="CF4" i="23"/>
  <c r="CG4" i="23"/>
  <c r="CH4" i="23"/>
  <c r="CI4" i="23"/>
  <c r="CJ4" i="23"/>
  <c r="CK4" i="23"/>
  <c r="CL4" i="23"/>
  <c r="CM4" i="23"/>
  <c r="CN4" i="23"/>
  <c r="CO4" i="23"/>
  <c r="CP4" i="23"/>
  <c r="CQ4" i="23"/>
  <c r="CR4" i="23"/>
  <c r="CS4" i="23"/>
  <c r="CT4" i="23"/>
  <c r="CU4" i="23"/>
  <c r="CV4" i="23"/>
  <c r="CY4" i="23"/>
  <c r="CZ4" i="23"/>
  <c r="DA4" i="23"/>
  <c r="DB4" i="23"/>
  <c r="DC4" i="23"/>
  <c r="DD4" i="23"/>
  <c r="DE4" i="23"/>
  <c r="DF4" i="23"/>
  <c r="DG4" i="23"/>
  <c r="DH4" i="23"/>
  <c r="DI4" i="23"/>
  <c r="DJ4" i="23"/>
  <c r="DL4" i="23"/>
  <c r="DO4" i="23"/>
  <c r="DP4" i="23"/>
  <c r="DQ4" i="23"/>
  <c r="DR4" i="23"/>
  <c r="DS4" i="23"/>
  <c r="DT4" i="23"/>
  <c r="DU4" i="23"/>
  <c r="DV4" i="23"/>
  <c r="DW4" i="23"/>
  <c r="EB4" i="23"/>
  <c r="EC4" i="23"/>
  <c r="ED4" i="23"/>
  <c r="EE4" i="23"/>
  <c r="A5" i="23"/>
  <c r="B5" i="23"/>
  <c r="C5" i="23"/>
  <c r="D5" i="23"/>
  <c r="E5" i="23"/>
  <c r="F5" i="23"/>
  <c r="G5" i="23"/>
  <c r="H5" i="23"/>
  <c r="I5" i="23"/>
  <c r="K5" i="23"/>
  <c r="L5" i="23"/>
  <c r="M5" i="23"/>
  <c r="N5" i="23"/>
  <c r="O5" i="23"/>
  <c r="P5" i="23"/>
  <c r="Q5" i="23"/>
  <c r="R5" i="23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AI5" i="23"/>
  <c r="AJ5" i="23"/>
  <c r="AK5" i="23"/>
  <c r="AP5" i="23"/>
  <c r="AQ5" i="23"/>
  <c r="AR5" i="23"/>
  <c r="AS5" i="23"/>
  <c r="AT5" i="23"/>
  <c r="AU5" i="23"/>
  <c r="AV5" i="23"/>
  <c r="AW5" i="23"/>
  <c r="AX5" i="23"/>
  <c r="AY5" i="23"/>
  <c r="AZ5" i="23"/>
  <c r="BA5" i="23"/>
  <c r="BB5" i="23"/>
  <c r="BC5" i="23"/>
  <c r="BD5" i="23"/>
  <c r="BE5" i="23"/>
  <c r="BF5" i="23"/>
  <c r="BG5" i="23"/>
  <c r="BH5" i="23"/>
  <c r="BI5" i="23"/>
  <c r="BJ5" i="23"/>
  <c r="BK5" i="23"/>
  <c r="BL5" i="23"/>
  <c r="BM5" i="23"/>
  <c r="BN5" i="23"/>
  <c r="BO5" i="23"/>
  <c r="BP5" i="23"/>
  <c r="BQ5" i="23"/>
  <c r="BR5" i="23"/>
  <c r="BS5" i="23"/>
  <c r="BT5" i="23"/>
  <c r="BU5" i="23"/>
  <c r="BV5" i="23"/>
  <c r="BW5" i="23"/>
  <c r="BX5" i="23"/>
  <c r="BY5" i="23"/>
  <c r="BZ5" i="23"/>
  <c r="CA5" i="23"/>
  <c r="CB5" i="23"/>
  <c r="CC5" i="23"/>
  <c r="CD5" i="23"/>
  <c r="CE5" i="23"/>
  <c r="CF5" i="23"/>
  <c r="CG5" i="23"/>
  <c r="CH5" i="23"/>
  <c r="CI5" i="23"/>
  <c r="CJ5" i="23"/>
  <c r="CK5" i="23"/>
  <c r="CL5" i="23"/>
  <c r="CM5" i="23"/>
  <c r="CN5" i="23"/>
  <c r="CO5" i="23"/>
  <c r="CP5" i="23"/>
  <c r="CQ5" i="23"/>
  <c r="CR5" i="23"/>
  <c r="CS5" i="23"/>
  <c r="CT5" i="23"/>
  <c r="CU5" i="23"/>
  <c r="CV5" i="23"/>
  <c r="CY5" i="23"/>
  <c r="CZ5" i="23"/>
  <c r="DA5" i="23"/>
  <c r="DB5" i="23"/>
  <c r="DC5" i="23"/>
  <c r="DD5" i="23"/>
  <c r="DE5" i="23"/>
  <c r="DF5" i="23"/>
  <c r="DG5" i="23"/>
  <c r="DH5" i="23"/>
  <c r="DI5" i="23"/>
  <c r="DJ5" i="23"/>
  <c r="DL5" i="23"/>
  <c r="DO5" i="23"/>
  <c r="DP5" i="23"/>
  <c r="DQ5" i="23"/>
  <c r="DR5" i="23"/>
  <c r="DS5" i="23"/>
  <c r="DT5" i="23"/>
  <c r="DU5" i="23"/>
  <c r="DV5" i="23"/>
  <c r="DW5" i="23"/>
  <c r="EB5" i="23"/>
  <c r="EC5" i="23"/>
  <c r="ED5" i="23"/>
  <c r="EE5" i="23"/>
  <c r="A6" i="23"/>
  <c r="B6" i="23"/>
  <c r="C6" i="23"/>
  <c r="D6" i="23"/>
  <c r="E6" i="23"/>
  <c r="F6" i="23"/>
  <c r="G6" i="23"/>
  <c r="H6" i="23"/>
  <c r="I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AH6" i="23"/>
  <c r="AI6" i="23"/>
  <c r="AJ6" i="23"/>
  <c r="AK6" i="23"/>
  <c r="AP6" i="23"/>
  <c r="AQ6" i="23"/>
  <c r="AR6" i="23"/>
  <c r="AS6" i="23"/>
  <c r="AT6" i="23"/>
  <c r="AU6" i="23"/>
  <c r="AV6" i="23"/>
  <c r="AW6" i="23"/>
  <c r="AX6" i="23"/>
  <c r="AY6" i="23"/>
  <c r="AZ6" i="23"/>
  <c r="BA6" i="23"/>
  <c r="BB6" i="23"/>
  <c r="BC6" i="23"/>
  <c r="BD6" i="23"/>
  <c r="BE6" i="23"/>
  <c r="BF6" i="23"/>
  <c r="BG6" i="23"/>
  <c r="BH6" i="23"/>
  <c r="BI6" i="23"/>
  <c r="BJ6" i="23"/>
  <c r="BK6" i="23"/>
  <c r="BL6" i="23"/>
  <c r="BM6" i="23"/>
  <c r="BN6" i="23"/>
  <c r="BO6" i="23"/>
  <c r="BP6" i="23"/>
  <c r="BQ6" i="23"/>
  <c r="BR6" i="23"/>
  <c r="BS6" i="23"/>
  <c r="BT6" i="23"/>
  <c r="BU6" i="23"/>
  <c r="BV6" i="23"/>
  <c r="BW6" i="23"/>
  <c r="BX6" i="23"/>
  <c r="BY6" i="23"/>
  <c r="BZ6" i="23"/>
  <c r="CA6" i="23"/>
  <c r="CB6" i="23"/>
  <c r="CC6" i="23"/>
  <c r="CD6" i="23"/>
  <c r="CE6" i="23"/>
  <c r="CF6" i="23"/>
  <c r="CG6" i="23"/>
  <c r="CH6" i="23"/>
  <c r="CI6" i="23"/>
  <c r="CJ6" i="23"/>
  <c r="CK6" i="23"/>
  <c r="CL6" i="23"/>
  <c r="CM6" i="23"/>
  <c r="CN6" i="23"/>
  <c r="CO6" i="23"/>
  <c r="CP6" i="23"/>
  <c r="CQ6" i="23"/>
  <c r="CR6" i="23"/>
  <c r="CS6" i="23"/>
  <c r="CT6" i="23"/>
  <c r="CU6" i="23"/>
  <c r="CV6" i="23"/>
  <c r="CY6" i="23"/>
  <c r="CZ6" i="23"/>
  <c r="DA6" i="23"/>
  <c r="DB6" i="23"/>
  <c r="DC6" i="23"/>
  <c r="DD6" i="23"/>
  <c r="DE6" i="23"/>
  <c r="DF6" i="23"/>
  <c r="DG6" i="23"/>
  <c r="DH6" i="23"/>
  <c r="DI6" i="23"/>
  <c r="DJ6" i="23"/>
  <c r="DL6" i="23"/>
  <c r="DO6" i="23"/>
  <c r="DP6" i="23"/>
  <c r="DQ6" i="23"/>
  <c r="DR6" i="23"/>
  <c r="DS6" i="23"/>
  <c r="DT6" i="23"/>
  <c r="DU6" i="23"/>
  <c r="DV6" i="23"/>
  <c r="DW6" i="23"/>
  <c r="EB6" i="23"/>
  <c r="EC6" i="23"/>
  <c r="ED6" i="23"/>
  <c r="EE6" i="23"/>
  <c r="A7" i="23"/>
  <c r="B7" i="23"/>
  <c r="C7" i="23"/>
  <c r="D7" i="23"/>
  <c r="E7" i="23"/>
  <c r="F7" i="23"/>
  <c r="G7" i="23"/>
  <c r="H7" i="23"/>
  <c r="I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AI7" i="23"/>
  <c r="AJ7" i="23"/>
  <c r="AK7" i="23"/>
  <c r="AP7" i="23"/>
  <c r="AQ7" i="23"/>
  <c r="AR7" i="23"/>
  <c r="AS7" i="23"/>
  <c r="AT7" i="23"/>
  <c r="AU7" i="23"/>
  <c r="AV7" i="23"/>
  <c r="AW7" i="23"/>
  <c r="AX7" i="23"/>
  <c r="AY7" i="23"/>
  <c r="AZ7" i="23"/>
  <c r="BA7" i="23"/>
  <c r="BB7" i="23"/>
  <c r="BC7" i="23"/>
  <c r="BD7" i="23"/>
  <c r="BE7" i="23"/>
  <c r="BF7" i="23"/>
  <c r="BG7" i="23"/>
  <c r="BH7" i="23"/>
  <c r="BI7" i="23"/>
  <c r="BJ7" i="23"/>
  <c r="BK7" i="23"/>
  <c r="BL7" i="23"/>
  <c r="BM7" i="23"/>
  <c r="BN7" i="23"/>
  <c r="BO7" i="23"/>
  <c r="BP7" i="23"/>
  <c r="BQ7" i="23"/>
  <c r="BR7" i="23"/>
  <c r="BS7" i="23"/>
  <c r="BT7" i="23"/>
  <c r="BU7" i="23"/>
  <c r="BV7" i="23"/>
  <c r="BW7" i="23"/>
  <c r="BX7" i="23"/>
  <c r="BY7" i="23"/>
  <c r="BZ7" i="23"/>
  <c r="CA7" i="23"/>
  <c r="CB7" i="23"/>
  <c r="CC7" i="23"/>
  <c r="CD7" i="23"/>
  <c r="CE7" i="23"/>
  <c r="CF7" i="23"/>
  <c r="CG7" i="23"/>
  <c r="CH7" i="23"/>
  <c r="CI7" i="23"/>
  <c r="CJ7" i="23"/>
  <c r="CK7" i="23"/>
  <c r="CL7" i="23"/>
  <c r="CM7" i="23"/>
  <c r="CN7" i="23"/>
  <c r="CO7" i="23"/>
  <c r="CP7" i="23"/>
  <c r="CQ7" i="23"/>
  <c r="CR7" i="23"/>
  <c r="CS7" i="23"/>
  <c r="CT7" i="23"/>
  <c r="CU7" i="23"/>
  <c r="CV7" i="23"/>
  <c r="CY7" i="23"/>
  <c r="CZ7" i="23"/>
  <c r="DA7" i="23"/>
  <c r="DB7" i="23"/>
  <c r="DC7" i="23"/>
  <c r="DD7" i="23"/>
  <c r="DE7" i="23"/>
  <c r="DF7" i="23"/>
  <c r="DG7" i="23"/>
  <c r="DH7" i="23"/>
  <c r="DI7" i="23"/>
  <c r="DJ7" i="23"/>
  <c r="DL7" i="23"/>
  <c r="DO7" i="23"/>
  <c r="DP7" i="23"/>
  <c r="DQ7" i="23"/>
  <c r="DR7" i="23"/>
  <c r="DS7" i="23"/>
  <c r="DT7" i="23"/>
  <c r="DU7" i="23"/>
  <c r="DV7" i="23"/>
  <c r="DW7" i="23"/>
  <c r="EB7" i="23"/>
  <c r="EC7" i="23"/>
  <c r="ED7" i="23"/>
  <c r="EE7" i="23"/>
  <c r="A8" i="23"/>
  <c r="B8" i="23"/>
  <c r="C8" i="23"/>
  <c r="D8" i="23"/>
  <c r="E8" i="23"/>
  <c r="F8" i="23"/>
  <c r="G8" i="23"/>
  <c r="H8" i="23"/>
  <c r="I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AI8" i="23"/>
  <c r="AJ8" i="23"/>
  <c r="AK8" i="23"/>
  <c r="AP8" i="23"/>
  <c r="AQ8" i="23"/>
  <c r="AR8" i="23"/>
  <c r="AS8" i="23"/>
  <c r="AT8" i="23"/>
  <c r="AU8" i="23"/>
  <c r="AV8" i="23"/>
  <c r="AW8" i="23"/>
  <c r="AX8" i="23"/>
  <c r="AY8" i="23"/>
  <c r="AZ8" i="23"/>
  <c r="BA8" i="23"/>
  <c r="BB8" i="23"/>
  <c r="BC8" i="23"/>
  <c r="BD8" i="23"/>
  <c r="BE8" i="23"/>
  <c r="BF8" i="23"/>
  <c r="BG8" i="23"/>
  <c r="BH8" i="23"/>
  <c r="BI8" i="23"/>
  <c r="BJ8" i="23"/>
  <c r="BK8" i="23"/>
  <c r="BL8" i="23"/>
  <c r="BM8" i="23"/>
  <c r="BN8" i="23"/>
  <c r="BO8" i="23"/>
  <c r="BP8" i="23"/>
  <c r="BQ8" i="23"/>
  <c r="BR8" i="23"/>
  <c r="BS8" i="23"/>
  <c r="BT8" i="23"/>
  <c r="BU8" i="23"/>
  <c r="BV8" i="23"/>
  <c r="BW8" i="23"/>
  <c r="BX8" i="23"/>
  <c r="BY8" i="23"/>
  <c r="BZ8" i="23"/>
  <c r="CA8" i="23"/>
  <c r="CB8" i="23"/>
  <c r="CC8" i="23"/>
  <c r="CD8" i="23"/>
  <c r="CE8" i="23"/>
  <c r="CF8" i="23"/>
  <c r="CG8" i="23"/>
  <c r="CH8" i="23"/>
  <c r="CI8" i="23"/>
  <c r="CJ8" i="23"/>
  <c r="CK8" i="23"/>
  <c r="CL8" i="23"/>
  <c r="CM8" i="23"/>
  <c r="CN8" i="23"/>
  <c r="CO8" i="23"/>
  <c r="CP8" i="23"/>
  <c r="CQ8" i="23"/>
  <c r="CR8" i="23"/>
  <c r="CS8" i="23"/>
  <c r="CT8" i="23"/>
  <c r="CU8" i="23"/>
  <c r="CV8" i="23"/>
  <c r="CY8" i="23"/>
  <c r="CZ8" i="23"/>
  <c r="DA8" i="23"/>
  <c r="DB8" i="23"/>
  <c r="DC8" i="23"/>
  <c r="DD8" i="23"/>
  <c r="DE8" i="23"/>
  <c r="DF8" i="23"/>
  <c r="DG8" i="23"/>
  <c r="DH8" i="23"/>
  <c r="DI8" i="23"/>
  <c r="DJ8" i="23"/>
  <c r="DL8" i="23"/>
  <c r="DO8" i="23"/>
  <c r="DP8" i="23"/>
  <c r="DQ8" i="23"/>
  <c r="DR8" i="23"/>
  <c r="DS8" i="23"/>
  <c r="DT8" i="23"/>
  <c r="DU8" i="23"/>
  <c r="DV8" i="23"/>
  <c r="DW8" i="23"/>
  <c r="EB8" i="23"/>
  <c r="EC8" i="23"/>
  <c r="ED8" i="23"/>
  <c r="EE8" i="23"/>
  <c r="A9" i="23"/>
  <c r="B9" i="23"/>
  <c r="C9" i="23"/>
  <c r="D9" i="23"/>
  <c r="E9" i="23"/>
  <c r="F9" i="23"/>
  <c r="G9" i="23"/>
  <c r="H9" i="23"/>
  <c r="I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AH9" i="23"/>
  <c r="AI9" i="23"/>
  <c r="AJ9" i="23"/>
  <c r="AK9" i="23"/>
  <c r="AP9" i="23"/>
  <c r="AQ9" i="23"/>
  <c r="AR9" i="23"/>
  <c r="AS9" i="23"/>
  <c r="AT9" i="23"/>
  <c r="AU9" i="23"/>
  <c r="AV9" i="23"/>
  <c r="AW9" i="23"/>
  <c r="AX9" i="23"/>
  <c r="AY9" i="23"/>
  <c r="AZ9" i="23"/>
  <c r="BA9" i="23"/>
  <c r="BB9" i="23"/>
  <c r="BC9" i="23"/>
  <c r="BD9" i="23"/>
  <c r="BE9" i="23"/>
  <c r="BF9" i="23"/>
  <c r="BG9" i="23"/>
  <c r="BH9" i="23"/>
  <c r="BI9" i="23"/>
  <c r="BJ9" i="23"/>
  <c r="BK9" i="23"/>
  <c r="BL9" i="23"/>
  <c r="BM9" i="23"/>
  <c r="BN9" i="23"/>
  <c r="BO9" i="23"/>
  <c r="BP9" i="23"/>
  <c r="BQ9" i="23"/>
  <c r="BR9" i="23"/>
  <c r="BS9" i="23"/>
  <c r="BT9" i="23"/>
  <c r="BU9" i="23"/>
  <c r="BV9" i="23"/>
  <c r="BW9" i="23"/>
  <c r="BX9" i="23"/>
  <c r="BY9" i="23"/>
  <c r="BZ9" i="23"/>
  <c r="CA9" i="23"/>
  <c r="CB9" i="23"/>
  <c r="CC9" i="23"/>
  <c r="CD9" i="23"/>
  <c r="CE9" i="23"/>
  <c r="CF9" i="23"/>
  <c r="CG9" i="23"/>
  <c r="CH9" i="23"/>
  <c r="CI9" i="23"/>
  <c r="CJ9" i="23"/>
  <c r="CK9" i="23"/>
  <c r="CL9" i="23"/>
  <c r="CM9" i="23"/>
  <c r="CN9" i="23"/>
  <c r="CO9" i="23"/>
  <c r="CP9" i="23"/>
  <c r="CQ9" i="23"/>
  <c r="CR9" i="23"/>
  <c r="CS9" i="23"/>
  <c r="CT9" i="23"/>
  <c r="CU9" i="23"/>
  <c r="CV9" i="23"/>
  <c r="CY9" i="23"/>
  <c r="CZ9" i="23"/>
  <c r="DA9" i="23"/>
  <c r="DB9" i="23"/>
  <c r="DC9" i="23"/>
  <c r="DD9" i="23"/>
  <c r="DE9" i="23"/>
  <c r="DF9" i="23"/>
  <c r="DG9" i="23"/>
  <c r="DH9" i="23"/>
  <c r="DI9" i="23"/>
  <c r="DJ9" i="23"/>
  <c r="DL9" i="23"/>
  <c r="DO9" i="23"/>
  <c r="DP9" i="23"/>
  <c r="DQ9" i="23"/>
  <c r="DR9" i="23"/>
  <c r="DS9" i="23"/>
  <c r="DT9" i="23"/>
  <c r="DU9" i="23"/>
  <c r="DV9" i="23"/>
  <c r="DW9" i="23"/>
  <c r="EB9" i="23"/>
  <c r="EC9" i="23"/>
  <c r="ED9" i="23"/>
  <c r="EE9" i="23"/>
  <c r="A10" i="23"/>
  <c r="B10" i="23"/>
  <c r="C10" i="23"/>
  <c r="D10" i="23"/>
  <c r="E10" i="23"/>
  <c r="F10" i="23"/>
  <c r="G10" i="23"/>
  <c r="H10" i="23"/>
  <c r="I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AH10" i="23"/>
  <c r="AI10" i="23"/>
  <c r="AJ10" i="23"/>
  <c r="AK10" i="23"/>
  <c r="AP10" i="23"/>
  <c r="AQ10" i="23"/>
  <c r="AR10" i="23"/>
  <c r="AS10" i="23"/>
  <c r="AT10" i="23"/>
  <c r="AU10" i="23"/>
  <c r="AV10" i="23"/>
  <c r="AW10" i="23"/>
  <c r="AX10" i="23"/>
  <c r="AY10" i="23"/>
  <c r="AZ10" i="23"/>
  <c r="BA10" i="23"/>
  <c r="BB10" i="23"/>
  <c r="BC10" i="23"/>
  <c r="BD10" i="23"/>
  <c r="BE10" i="23"/>
  <c r="BF10" i="23"/>
  <c r="BG10" i="23"/>
  <c r="BH10" i="23"/>
  <c r="BI10" i="23"/>
  <c r="BJ10" i="23"/>
  <c r="BK10" i="23"/>
  <c r="BL10" i="23"/>
  <c r="BM10" i="23"/>
  <c r="BN10" i="23"/>
  <c r="BO10" i="23"/>
  <c r="BP10" i="23"/>
  <c r="BQ10" i="23"/>
  <c r="BR10" i="23"/>
  <c r="BS10" i="23"/>
  <c r="BT10" i="23"/>
  <c r="BU10" i="23"/>
  <c r="BV10" i="23"/>
  <c r="BW10" i="23"/>
  <c r="BX10" i="23"/>
  <c r="BY10" i="23"/>
  <c r="BZ10" i="23"/>
  <c r="CA10" i="23"/>
  <c r="CB10" i="23"/>
  <c r="CC10" i="23"/>
  <c r="CD10" i="23"/>
  <c r="CE10" i="23"/>
  <c r="CF10" i="23"/>
  <c r="CG10" i="23"/>
  <c r="CH10" i="23"/>
  <c r="CI10" i="23"/>
  <c r="CJ10" i="23"/>
  <c r="CK10" i="23"/>
  <c r="CL10" i="23"/>
  <c r="CM10" i="23"/>
  <c r="CN10" i="23"/>
  <c r="CO10" i="23"/>
  <c r="CP10" i="23"/>
  <c r="CQ10" i="23"/>
  <c r="CR10" i="23"/>
  <c r="CS10" i="23"/>
  <c r="CT10" i="23"/>
  <c r="CU10" i="23"/>
  <c r="CV10" i="23"/>
  <c r="CY10" i="23"/>
  <c r="CZ10" i="23"/>
  <c r="DA10" i="23"/>
  <c r="DB10" i="23"/>
  <c r="DC10" i="23"/>
  <c r="DD10" i="23"/>
  <c r="DE10" i="23"/>
  <c r="DF10" i="23"/>
  <c r="DG10" i="23"/>
  <c r="DH10" i="23"/>
  <c r="DI10" i="23"/>
  <c r="DJ10" i="23"/>
  <c r="DL10" i="23"/>
  <c r="DO10" i="23"/>
  <c r="DP10" i="23"/>
  <c r="DQ10" i="23"/>
  <c r="DR10" i="23"/>
  <c r="DS10" i="23"/>
  <c r="DT10" i="23"/>
  <c r="DU10" i="23"/>
  <c r="DV10" i="23"/>
  <c r="DW10" i="23"/>
  <c r="EB10" i="23"/>
  <c r="EC10" i="23"/>
  <c r="ED10" i="23"/>
  <c r="EE10" i="23"/>
  <c r="A11" i="23"/>
  <c r="B11" i="23"/>
  <c r="C11" i="23"/>
  <c r="D11" i="23"/>
  <c r="E11" i="23"/>
  <c r="F11" i="23"/>
  <c r="G11" i="23"/>
  <c r="H11" i="23"/>
  <c r="I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AH11" i="23"/>
  <c r="AI11" i="23"/>
  <c r="AJ11" i="23"/>
  <c r="AK11" i="23"/>
  <c r="AP11" i="23"/>
  <c r="AQ11" i="23"/>
  <c r="AR11" i="23"/>
  <c r="AS11" i="23"/>
  <c r="AT11" i="23"/>
  <c r="AU11" i="23"/>
  <c r="AV11" i="23"/>
  <c r="AW11" i="23"/>
  <c r="AX11" i="23"/>
  <c r="AY11" i="23"/>
  <c r="AZ11" i="23"/>
  <c r="BA11" i="23"/>
  <c r="BB11" i="23"/>
  <c r="BC11" i="23"/>
  <c r="BD11" i="23"/>
  <c r="BE11" i="23"/>
  <c r="BF11" i="23"/>
  <c r="BG11" i="23"/>
  <c r="BH11" i="23"/>
  <c r="BI11" i="23"/>
  <c r="BJ11" i="23"/>
  <c r="BK11" i="23"/>
  <c r="BL11" i="23"/>
  <c r="BM11" i="23"/>
  <c r="BN11" i="23"/>
  <c r="BO11" i="23"/>
  <c r="BP11" i="23"/>
  <c r="BQ11" i="23"/>
  <c r="BR11" i="23"/>
  <c r="BS11" i="23"/>
  <c r="BT11" i="23"/>
  <c r="BU11" i="23"/>
  <c r="BV11" i="23"/>
  <c r="BW11" i="23"/>
  <c r="BX11" i="23"/>
  <c r="BY11" i="23"/>
  <c r="BZ11" i="23"/>
  <c r="CA11" i="23"/>
  <c r="CB11" i="23"/>
  <c r="CC11" i="23"/>
  <c r="CD11" i="23"/>
  <c r="CE11" i="23"/>
  <c r="CF11" i="23"/>
  <c r="CG11" i="23"/>
  <c r="CH11" i="23"/>
  <c r="CI11" i="23"/>
  <c r="CJ11" i="23"/>
  <c r="CK11" i="23"/>
  <c r="CL11" i="23"/>
  <c r="CM11" i="23"/>
  <c r="CN11" i="23"/>
  <c r="CO11" i="23"/>
  <c r="CP11" i="23"/>
  <c r="CQ11" i="23"/>
  <c r="CR11" i="23"/>
  <c r="CS11" i="23"/>
  <c r="CT11" i="23"/>
  <c r="CU11" i="23"/>
  <c r="CV11" i="23"/>
  <c r="CY11" i="23"/>
  <c r="CZ11" i="23"/>
  <c r="DA11" i="23"/>
  <c r="DB11" i="23"/>
  <c r="DC11" i="23"/>
  <c r="DD11" i="23"/>
  <c r="DE11" i="23"/>
  <c r="DF11" i="23"/>
  <c r="DG11" i="23"/>
  <c r="DH11" i="23"/>
  <c r="DI11" i="23"/>
  <c r="DJ11" i="23"/>
  <c r="DL11" i="23"/>
  <c r="DO11" i="23"/>
  <c r="DP11" i="23"/>
  <c r="DQ11" i="23"/>
  <c r="DR11" i="23"/>
  <c r="DS11" i="23"/>
  <c r="DT11" i="23"/>
  <c r="DU11" i="23"/>
  <c r="DV11" i="23"/>
  <c r="DW11" i="23"/>
  <c r="EB11" i="23"/>
  <c r="EC11" i="23"/>
  <c r="ED11" i="23"/>
  <c r="EE11" i="23"/>
  <c r="A12" i="23"/>
  <c r="B12" i="23"/>
  <c r="C12" i="23"/>
  <c r="D12" i="23"/>
  <c r="E12" i="23"/>
  <c r="F12" i="23"/>
  <c r="G12" i="23"/>
  <c r="H12" i="23"/>
  <c r="I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AI12" i="23"/>
  <c r="AJ12" i="23"/>
  <c r="AK12" i="23"/>
  <c r="AP12" i="23"/>
  <c r="AQ12" i="23"/>
  <c r="AR12" i="23"/>
  <c r="AS12" i="23"/>
  <c r="AT12" i="23"/>
  <c r="AU12" i="23"/>
  <c r="AV12" i="23"/>
  <c r="AW12" i="23"/>
  <c r="AX12" i="23"/>
  <c r="AY12" i="23"/>
  <c r="AZ12" i="23"/>
  <c r="BA12" i="23"/>
  <c r="BB12" i="23"/>
  <c r="BC12" i="23"/>
  <c r="BD12" i="23"/>
  <c r="BE12" i="23"/>
  <c r="BF12" i="23"/>
  <c r="BG12" i="23"/>
  <c r="BH12" i="23"/>
  <c r="BI12" i="23"/>
  <c r="BJ12" i="23"/>
  <c r="BK12" i="23"/>
  <c r="BL12" i="23"/>
  <c r="BM12" i="23"/>
  <c r="BN12" i="23"/>
  <c r="BO12" i="23"/>
  <c r="BP12" i="23"/>
  <c r="BQ12" i="23"/>
  <c r="BR12" i="23"/>
  <c r="BS12" i="23"/>
  <c r="BT12" i="23"/>
  <c r="BU12" i="23"/>
  <c r="BV12" i="23"/>
  <c r="BW12" i="23"/>
  <c r="BX12" i="23"/>
  <c r="BY12" i="23"/>
  <c r="BZ12" i="23"/>
  <c r="CA12" i="23"/>
  <c r="CB12" i="23"/>
  <c r="CC12" i="23"/>
  <c r="CD12" i="23"/>
  <c r="CE12" i="23"/>
  <c r="CF12" i="23"/>
  <c r="CG12" i="23"/>
  <c r="CH12" i="23"/>
  <c r="CI12" i="23"/>
  <c r="CJ12" i="23"/>
  <c r="CK12" i="23"/>
  <c r="CL12" i="23"/>
  <c r="CM12" i="23"/>
  <c r="CN12" i="23"/>
  <c r="CO12" i="23"/>
  <c r="CP12" i="23"/>
  <c r="CQ12" i="23"/>
  <c r="CR12" i="23"/>
  <c r="CS12" i="23"/>
  <c r="CT12" i="23"/>
  <c r="CU12" i="23"/>
  <c r="CV12" i="23"/>
  <c r="CY12" i="23"/>
  <c r="CZ12" i="23"/>
  <c r="DA12" i="23"/>
  <c r="DB12" i="23"/>
  <c r="DC12" i="23"/>
  <c r="DD12" i="23"/>
  <c r="DE12" i="23"/>
  <c r="DF12" i="23"/>
  <c r="DG12" i="23"/>
  <c r="DH12" i="23"/>
  <c r="DI12" i="23"/>
  <c r="DJ12" i="23"/>
  <c r="DL12" i="23"/>
  <c r="DO12" i="23"/>
  <c r="DP12" i="23"/>
  <c r="DQ12" i="23"/>
  <c r="DR12" i="23"/>
  <c r="DS12" i="23"/>
  <c r="DT12" i="23"/>
  <c r="DU12" i="23"/>
  <c r="DV12" i="23"/>
  <c r="DW12" i="23"/>
  <c r="EB12" i="23"/>
  <c r="EC12" i="23"/>
  <c r="ED12" i="23"/>
  <c r="EE12" i="23"/>
  <c r="A13" i="23"/>
  <c r="B13" i="23"/>
  <c r="C13" i="23"/>
  <c r="D13" i="23"/>
  <c r="E13" i="23"/>
  <c r="F13" i="23"/>
  <c r="G13" i="23"/>
  <c r="H13" i="23"/>
  <c r="I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AI13" i="23"/>
  <c r="AJ13" i="23"/>
  <c r="AK13" i="23"/>
  <c r="AP13" i="23"/>
  <c r="AQ13" i="23"/>
  <c r="AR13" i="23"/>
  <c r="AS13" i="23"/>
  <c r="AT13" i="23"/>
  <c r="AU13" i="23"/>
  <c r="AV13" i="23"/>
  <c r="AW13" i="23"/>
  <c r="AX13" i="23"/>
  <c r="AY13" i="23"/>
  <c r="AZ13" i="23"/>
  <c r="BA13" i="23"/>
  <c r="BB13" i="23"/>
  <c r="BC13" i="23"/>
  <c r="BD13" i="23"/>
  <c r="BE13" i="23"/>
  <c r="BF13" i="23"/>
  <c r="BG13" i="23"/>
  <c r="BH13" i="23"/>
  <c r="BI13" i="23"/>
  <c r="BJ13" i="23"/>
  <c r="BK13" i="23"/>
  <c r="BL13" i="23"/>
  <c r="BM13" i="23"/>
  <c r="BN13" i="23"/>
  <c r="BO13" i="23"/>
  <c r="BP13" i="23"/>
  <c r="BQ13" i="23"/>
  <c r="BR13" i="23"/>
  <c r="BS13" i="23"/>
  <c r="BT13" i="23"/>
  <c r="BU13" i="23"/>
  <c r="BV13" i="23"/>
  <c r="BW13" i="23"/>
  <c r="BX13" i="23"/>
  <c r="BY13" i="23"/>
  <c r="BZ13" i="23"/>
  <c r="CA13" i="23"/>
  <c r="CB13" i="23"/>
  <c r="CC13" i="23"/>
  <c r="CD13" i="23"/>
  <c r="CE13" i="23"/>
  <c r="CF13" i="23"/>
  <c r="CG13" i="23"/>
  <c r="CH13" i="23"/>
  <c r="CI13" i="23"/>
  <c r="CJ13" i="23"/>
  <c r="CK13" i="23"/>
  <c r="CL13" i="23"/>
  <c r="CM13" i="23"/>
  <c r="CN13" i="23"/>
  <c r="CO13" i="23"/>
  <c r="CP13" i="23"/>
  <c r="CQ13" i="23"/>
  <c r="CR13" i="23"/>
  <c r="CS13" i="23"/>
  <c r="CT13" i="23"/>
  <c r="CU13" i="23"/>
  <c r="CV13" i="23"/>
  <c r="CY13" i="23"/>
  <c r="CZ13" i="23"/>
  <c r="DA13" i="23"/>
  <c r="DB13" i="23"/>
  <c r="DC13" i="23"/>
  <c r="DD13" i="23"/>
  <c r="DE13" i="23"/>
  <c r="DF13" i="23"/>
  <c r="DG13" i="23"/>
  <c r="DH13" i="23"/>
  <c r="DI13" i="23"/>
  <c r="DJ13" i="23"/>
  <c r="DL13" i="23"/>
  <c r="DO13" i="23"/>
  <c r="DP13" i="23"/>
  <c r="DQ13" i="23"/>
  <c r="DR13" i="23"/>
  <c r="DS13" i="23"/>
  <c r="DT13" i="23"/>
  <c r="DU13" i="23"/>
  <c r="DV13" i="23"/>
  <c r="DW13" i="23"/>
  <c r="EB13" i="23"/>
  <c r="EC13" i="23"/>
  <c r="ED13" i="23"/>
  <c r="EE13" i="23"/>
  <c r="A14" i="23"/>
  <c r="B14" i="23"/>
  <c r="C14" i="23"/>
  <c r="D14" i="23"/>
  <c r="E14" i="23"/>
  <c r="F14" i="23"/>
  <c r="G14" i="23"/>
  <c r="H14" i="23"/>
  <c r="I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AI14" i="23"/>
  <c r="AJ14" i="23"/>
  <c r="AK14" i="23"/>
  <c r="AP14" i="23"/>
  <c r="AQ14" i="23"/>
  <c r="AR14" i="23"/>
  <c r="AS14" i="23"/>
  <c r="AT14" i="23"/>
  <c r="AU14" i="23"/>
  <c r="AV14" i="23"/>
  <c r="AW14" i="23"/>
  <c r="AX14" i="23"/>
  <c r="AY14" i="23"/>
  <c r="AZ14" i="23"/>
  <c r="BA14" i="23"/>
  <c r="BB14" i="23"/>
  <c r="BC14" i="23"/>
  <c r="BD14" i="23"/>
  <c r="BE14" i="23"/>
  <c r="BF14" i="23"/>
  <c r="BG14" i="23"/>
  <c r="BH14" i="23"/>
  <c r="BI14" i="23"/>
  <c r="BJ14" i="23"/>
  <c r="BK14" i="23"/>
  <c r="BL14" i="23"/>
  <c r="BM14" i="23"/>
  <c r="BN14" i="23"/>
  <c r="BO14" i="23"/>
  <c r="BP14" i="23"/>
  <c r="BQ14" i="23"/>
  <c r="BR14" i="23"/>
  <c r="BS14" i="23"/>
  <c r="BT14" i="23"/>
  <c r="BU14" i="23"/>
  <c r="BV14" i="23"/>
  <c r="BW14" i="23"/>
  <c r="BX14" i="23"/>
  <c r="BY14" i="23"/>
  <c r="BZ14" i="23"/>
  <c r="CA14" i="23"/>
  <c r="CB14" i="23"/>
  <c r="CC14" i="23"/>
  <c r="CD14" i="23"/>
  <c r="CE14" i="23"/>
  <c r="CF14" i="23"/>
  <c r="CG14" i="23"/>
  <c r="CH14" i="23"/>
  <c r="CI14" i="23"/>
  <c r="CJ14" i="23"/>
  <c r="CK14" i="23"/>
  <c r="CL14" i="23"/>
  <c r="CM14" i="23"/>
  <c r="CN14" i="23"/>
  <c r="CO14" i="23"/>
  <c r="CP14" i="23"/>
  <c r="CQ14" i="23"/>
  <c r="CR14" i="23"/>
  <c r="CS14" i="23"/>
  <c r="CT14" i="23"/>
  <c r="CU14" i="23"/>
  <c r="CV14" i="23"/>
  <c r="CY14" i="23"/>
  <c r="CZ14" i="23"/>
  <c r="DA14" i="23"/>
  <c r="DB14" i="23"/>
  <c r="DC14" i="23"/>
  <c r="DD14" i="23"/>
  <c r="DE14" i="23"/>
  <c r="DF14" i="23"/>
  <c r="DG14" i="23"/>
  <c r="DH14" i="23"/>
  <c r="DI14" i="23"/>
  <c r="DJ14" i="23"/>
  <c r="DL14" i="23"/>
  <c r="DO14" i="23"/>
  <c r="DP14" i="23"/>
  <c r="DQ14" i="23"/>
  <c r="DR14" i="23"/>
  <c r="DS14" i="23"/>
  <c r="DT14" i="23"/>
  <c r="DU14" i="23"/>
  <c r="DV14" i="23"/>
  <c r="DW14" i="23"/>
  <c r="EB14" i="23"/>
  <c r="EC14" i="23"/>
  <c r="ED14" i="23"/>
  <c r="EE14" i="23"/>
  <c r="A15" i="23"/>
  <c r="B15" i="23"/>
  <c r="C15" i="23"/>
  <c r="D15" i="23"/>
  <c r="E15" i="23"/>
  <c r="F15" i="23"/>
  <c r="G15" i="23"/>
  <c r="H15" i="23"/>
  <c r="I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AI15" i="23"/>
  <c r="AJ15" i="23"/>
  <c r="AK15" i="23"/>
  <c r="AP15" i="23"/>
  <c r="AQ15" i="23"/>
  <c r="AR15" i="23"/>
  <c r="AS15" i="23"/>
  <c r="AT15" i="23"/>
  <c r="AU15" i="23"/>
  <c r="AV15" i="23"/>
  <c r="AW15" i="23"/>
  <c r="AX15" i="23"/>
  <c r="AY15" i="23"/>
  <c r="AZ15" i="23"/>
  <c r="BA15" i="23"/>
  <c r="BB15" i="23"/>
  <c r="BC15" i="23"/>
  <c r="BD15" i="23"/>
  <c r="BE15" i="23"/>
  <c r="BF15" i="23"/>
  <c r="BG15" i="23"/>
  <c r="BH15" i="23"/>
  <c r="BI15" i="23"/>
  <c r="BJ15" i="23"/>
  <c r="BK15" i="23"/>
  <c r="BL15" i="23"/>
  <c r="BM15" i="23"/>
  <c r="BN15" i="23"/>
  <c r="BO15" i="23"/>
  <c r="BP15" i="23"/>
  <c r="BQ15" i="23"/>
  <c r="BR15" i="23"/>
  <c r="BS15" i="23"/>
  <c r="BT15" i="23"/>
  <c r="BU15" i="23"/>
  <c r="BV15" i="23"/>
  <c r="BW15" i="23"/>
  <c r="BX15" i="23"/>
  <c r="BY15" i="23"/>
  <c r="BZ15" i="23"/>
  <c r="CA15" i="23"/>
  <c r="CB15" i="23"/>
  <c r="CC15" i="23"/>
  <c r="CD15" i="23"/>
  <c r="CE15" i="23"/>
  <c r="CF15" i="23"/>
  <c r="CG15" i="23"/>
  <c r="CH15" i="23"/>
  <c r="CI15" i="23"/>
  <c r="CJ15" i="23"/>
  <c r="CK15" i="23"/>
  <c r="CL15" i="23"/>
  <c r="CM15" i="23"/>
  <c r="CN15" i="23"/>
  <c r="CO15" i="23"/>
  <c r="CP15" i="23"/>
  <c r="CQ15" i="23"/>
  <c r="CR15" i="23"/>
  <c r="CS15" i="23"/>
  <c r="CT15" i="23"/>
  <c r="CU15" i="23"/>
  <c r="CV15" i="23"/>
  <c r="CY15" i="23"/>
  <c r="CZ15" i="23"/>
  <c r="DA15" i="23"/>
  <c r="DB15" i="23"/>
  <c r="DC15" i="23"/>
  <c r="DD15" i="23"/>
  <c r="DE15" i="23"/>
  <c r="DF15" i="23"/>
  <c r="DG15" i="23"/>
  <c r="DH15" i="23"/>
  <c r="DI15" i="23"/>
  <c r="DJ15" i="23"/>
  <c r="DL15" i="23"/>
  <c r="DO15" i="23"/>
  <c r="DP15" i="23"/>
  <c r="DQ15" i="23"/>
  <c r="DR15" i="23"/>
  <c r="DS15" i="23"/>
  <c r="DT15" i="23"/>
  <c r="DU15" i="23"/>
  <c r="DV15" i="23"/>
  <c r="DW15" i="23"/>
  <c r="EB15" i="23"/>
  <c r="EC15" i="23"/>
  <c r="ED15" i="23"/>
  <c r="EE15" i="23"/>
  <c r="A16" i="23"/>
  <c r="B16" i="23"/>
  <c r="C16" i="23"/>
  <c r="D16" i="23"/>
  <c r="E16" i="23"/>
  <c r="F16" i="23"/>
  <c r="G16" i="23"/>
  <c r="H16" i="23"/>
  <c r="I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AI16" i="23"/>
  <c r="AJ16" i="23"/>
  <c r="AK16" i="23"/>
  <c r="AP16" i="23"/>
  <c r="AQ16" i="23"/>
  <c r="AR16" i="23"/>
  <c r="AS16" i="23"/>
  <c r="AT16" i="23"/>
  <c r="AU16" i="23"/>
  <c r="AV16" i="23"/>
  <c r="AW16" i="23"/>
  <c r="AX16" i="23"/>
  <c r="AY16" i="23"/>
  <c r="AZ16" i="23"/>
  <c r="BA16" i="23"/>
  <c r="BB16" i="23"/>
  <c r="BC16" i="23"/>
  <c r="BD16" i="23"/>
  <c r="BE16" i="23"/>
  <c r="BF16" i="23"/>
  <c r="BG16" i="23"/>
  <c r="BH16" i="23"/>
  <c r="BI16" i="23"/>
  <c r="BJ16" i="23"/>
  <c r="BK16" i="23"/>
  <c r="BL16" i="23"/>
  <c r="BM16" i="23"/>
  <c r="BN16" i="23"/>
  <c r="BO16" i="23"/>
  <c r="BP16" i="23"/>
  <c r="BQ16" i="23"/>
  <c r="BR16" i="23"/>
  <c r="BS16" i="23"/>
  <c r="BT16" i="23"/>
  <c r="BU16" i="23"/>
  <c r="BV16" i="23"/>
  <c r="BW16" i="23"/>
  <c r="BX16" i="23"/>
  <c r="BY16" i="23"/>
  <c r="BZ16" i="23"/>
  <c r="CA16" i="23"/>
  <c r="CB16" i="23"/>
  <c r="CC16" i="23"/>
  <c r="CD16" i="23"/>
  <c r="CE16" i="23"/>
  <c r="CF16" i="23"/>
  <c r="CG16" i="23"/>
  <c r="CH16" i="23"/>
  <c r="CI16" i="23"/>
  <c r="CJ16" i="23"/>
  <c r="CK16" i="23"/>
  <c r="CL16" i="23"/>
  <c r="CM16" i="23"/>
  <c r="CN16" i="23"/>
  <c r="CO16" i="23"/>
  <c r="CP16" i="23"/>
  <c r="CQ16" i="23"/>
  <c r="CR16" i="23"/>
  <c r="CS16" i="23"/>
  <c r="CT16" i="23"/>
  <c r="CU16" i="23"/>
  <c r="CV16" i="23"/>
  <c r="CY16" i="23"/>
  <c r="CZ16" i="23"/>
  <c r="DA16" i="23"/>
  <c r="DB16" i="23"/>
  <c r="DC16" i="23"/>
  <c r="DD16" i="23"/>
  <c r="DE16" i="23"/>
  <c r="DF16" i="23"/>
  <c r="DG16" i="23"/>
  <c r="DH16" i="23"/>
  <c r="DI16" i="23"/>
  <c r="DJ16" i="23"/>
  <c r="DL16" i="23"/>
  <c r="DO16" i="23"/>
  <c r="DP16" i="23"/>
  <c r="DQ16" i="23"/>
  <c r="DR16" i="23"/>
  <c r="DS16" i="23"/>
  <c r="DT16" i="23"/>
  <c r="DU16" i="23"/>
  <c r="DV16" i="23"/>
  <c r="DW16" i="23"/>
  <c r="EB16" i="23"/>
  <c r="EC16" i="23"/>
  <c r="ED16" i="23"/>
  <c r="EE16" i="23"/>
  <c r="A17" i="23"/>
  <c r="B17" i="23"/>
  <c r="C17" i="23"/>
  <c r="D17" i="23"/>
  <c r="E17" i="23"/>
  <c r="F17" i="23"/>
  <c r="G17" i="23"/>
  <c r="H17" i="23"/>
  <c r="I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AI17" i="23"/>
  <c r="AJ17" i="23"/>
  <c r="AK17" i="23"/>
  <c r="AP17" i="23"/>
  <c r="AQ17" i="23"/>
  <c r="AR17" i="23"/>
  <c r="AS17" i="23"/>
  <c r="AT17" i="23"/>
  <c r="AU17" i="23"/>
  <c r="AV17" i="23"/>
  <c r="AW17" i="23"/>
  <c r="AX17" i="23"/>
  <c r="AY17" i="23"/>
  <c r="AZ17" i="23"/>
  <c r="BA17" i="23"/>
  <c r="BB17" i="23"/>
  <c r="BC17" i="23"/>
  <c r="BD17" i="23"/>
  <c r="BE17" i="23"/>
  <c r="BF17" i="23"/>
  <c r="BG17" i="23"/>
  <c r="BH17" i="23"/>
  <c r="BI17" i="23"/>
  <c r="BJ17" i="23"/>
  <c r="BK17" i="23"/>
  <c r="BL17" i="23"/>
  <c r="BM17" i="23"/>
  <c r="BN17" i="23"/>
  <c r="BO17" i="23"/>
  <c r="BP17" i="23"/>
  <c r="BQ17" i="23"/>
  <c r="BR17" i="23"/>
  <c r="BS17" i="23"/>
  <c r="BT17" i="23"/>
  <c r="BU17" i="23"/>
  <c r="BV17" i="23"/>
  <c r="BW17" i="23"/>
  <c r="BX17" i="23"/>
  <c r="BY17" i="23"/>
  <c r="BZ17" i="23"/>
  <c r="CA17" i="23"/>
  <c r="CB17" i="23"/>
  <c r="CC17" i="23"/>
  <c r="CD17" i="23"/>
  <c r="CE17" i="23"/>
  <c r="CF17" i="23"/>
  <c r="CG17" i="23"/>
  <c r="CH17" i="23"/>
  <c r="CI17" i="23"/>
  <c r="CJ17" i="23"/>
  <c r="CK17" i="23"/>
  <c r="CL17" i="23"/>
  <c r="CM17" i="23"/>
  <c r="CN17" i="23"/>
  <c r="CO17" i="23"/>
  <c r="CP17" i="23"/>
  <c r="CQ17" i="23"/>
  <c r="CR17" i="23"/>
  <c r="CS17" i="23"/>
  <c r="CT17" i="23"/>
  <c r="CU17" i="23"/>
  <c r="CV17" i="23"/>
  <c r="CY17" i="23"/>
  <c r="CZ17" i="23"/>
  <c r="DA17" i="23"/>
  <c r="DB17" i="23"/>
  <c r="DC17" i="23"/>
  <c r="DD17" i="23"/>
  <c r="DE17" i="23"/>
  <c r="DF17" i="23"/>
  <c r="DG17" i="23"/>
  <c r="DH17" i="23"/>
  <c r="DI17" i="23"/>
  <c r="DJ17" i="23"/>
  <c r="DL17" i="23"/>
  <c r="DO17" i="23"/>
  <c r="DP17" i="23"/>
  <c r="DQ17" i="23"/>
  <c r="DR17" i="23"/>
  <c r="DS17" i="23"/>
  <c r="DT17" i="23"/>
  <c r="DU17" i="23"/>
  <c r="DV17" i="23"/>
  <c r="DW17" i="23"/>
  <c r="EB17" i="23"/>
  <c r="EC17" i="23"/>
  <c r="ED17" i="23"/>
  <c r="EE17" i="23"/>
  <c r="A18" i="23"/>
  <c r="B18" i="23"/>
  <c r="C18" i="23"/>
  <c r="D18" i="23"/>
  <c r="E18" i="23"/>
  <c r="F18" i="23"/>
  <c r="G18" i="23"/>
  <c r="H18" i="23"/>
  <c r="I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AI18" i="23"/>
  <c r="AJ18" i="23"/>
  <c r="AK18" i="23"/>
  <c r="AP18" i="23"/>
  <c r="AQ18" i="23"/>
  <c r="AR18" i="23"/>
  <c r="AS18" i="23"/>
  <c r="AT18" i="23"/>
  <c r="AU18" i="23"/>
  <c r="AV18" i="23"/>
  <c r="AW18" i="23"/>
  <c r="AX18" i="23"/>
  <c r="AY18" i="23"/>
  <c r="AZ18" i="23"/>
  <c r="BA18" i="23"/>
  <c r="BB18" i="23"/>
  <c r="BC18" i="23"/>
  <c r="BD18" i="23"/>
  <c r="BE18" i="23"/>
  <c r="BF18" i="23"/>
  <c r="BG18" i="23"/>
  <c r="BH18" i="23"/>
  <c r="BI18" i="23"/>
  <c r="BJ18" i="23"/>
  <c r="BK18" i="23"/>
  <c r="BL18" i="23"/>
  <c r="BM18" i="23"/>
  <c r="BN18" i="23"/>
  <c r="BO18" i="23"/>
  <c r="BP18" i="23"/>
  <c r="BQ18" i="23"/>
  <c r="BR18" i="23"/>
  <c r="BS18" i="23"/>
  <c r="BT18" i="23"/>
  <c r="BU18" i="23"/>
  <c r="BV18" i="23"/>
  <c r="BW18" i="23"/>
  <c r="BX18" i="23"/>
  <c r="BY18" i="23"/>
  <c r="BZ18" i="23"/>
  <c r="CA18" i="23"/>
  <c r="CB18" i="23"/>
  <c r="CC18" i="23"/>
  <c r="CD18" i="23"/>
  <c r="CE18" i="23"/>
  <c r="CF18" i="23"/>
  <c r="CG18" i="23"/>
  <c r="CH18" i="23"/>
  <c r="CI18" i="23"/>
  <c r="CJ18" i="23"/>
  <c r="CK18" i="23"/>
  <c r="CL18" i="23"/>
  <c r="CM18" i="23"/>
  <c r="CN18" i="23"/>
  <c r="CO18" i="23"/>
  <c r="CP18" i="23"/>
  <c r="CQ18" i="23"/>
  <c r="CR18" i="23"/>
  <c r="CS18" i="23"/>
  <c r="CT18" i="23"/>
  <c r="CU18" i="23"/>
  <c r="CV18" i="23"/>
  <c r="CY18" i="23"/>
  <c r="CZ18" i="23"/>
  <c r="DA18" i="23"/>
  <c r="DB18" i="23"/>
  <c r="DC18" i="23"/>
  <c r="DD18" i="23"/>
  <c r="DE18" i="23"/>
  <c r="DF18" i="23"/>
  <c r="DG18" i="23"/>
  <c r="DH18" i="23"/>
  <c r="DI18" i="23"/>
  <c r="DJ18" i="23"/>
  <c r="DL18" i="23"/>
  <c r="DO18" i="23"/>
  <c r="DP18" i="23"/>
  <c r="DQ18" i="23"/>
  <c r="DR18" i="23"/>
  <c r="DS18" i="23"/>
  <c r="DT18" i="23"/>
  <c r="DU18" i="23"/>
  <c r="DV18" i="23"/>
  <c r="DW18" i="23"/>
  <c r="EB18" i="23"/>
  <c r="EC18" i="23"/>
  <c r="ED18" i="23"/>
  <c r="EE18" i="23"/>
  <c r="A19" i="23"/>
  <c r="B19" i="23"/>
  <c r="C19" i="23"/>
  <c r="D19" i="23"/>
  <c r="E19" i="23"/>
  <c r="F19" i="23"/>
  <c r="G19" i="23"/>
  <c r="H19" i="23"/>
  <c r="I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AI19" i="23"/>
  <c r="AJ19" i="23"/>
  <c r="AK19" i="23"/>
  <c r="AP19" i="23"/>
  <c r="AQ19" i="23"/>
  <c r="AR19" i="23"/>
  <c r="AS19" i="23"/>
  <c r="AT19" i="23"/>
  <c r="AU19" i="23"/>
  <c r="AV19" i="23"/>
  <c r="AW19" i="23"/>
  <c r="AX19" i="23"/>
  <c r="AY19" i="23"/>
  <c r="AZ19" i="23"/>
  <c r="BA19" i="23"/>
  <c r="BB19" i="23"/>
  <c r="BC19" i="23"/>
  <c r="BD19" i="23"/>
  <c r="BE19" i="23"/>
  <c r="BF19" i="23"/>
  <c r="BG19" i="23"/>
  <c r="BH19" i="23"/>
  <c r="BI19" i="23"/>
  <c r="BJ19" i="23"/>
  <c r="BK19" i="23"/>
  <c r="BL19" i="23"/>
  <c r="BM19" i="23"/>
  <c r="BN19" i="23"/>
  <c r="BO19" i="23"/>
  <c r="BP19" i="23"/>
  <c r="BQ19" i="23"/>
  <c r="BR19" i="23"/>
  <c r="BS19" i="23"/>
  <c r="BT19" i="23"/>
  <c r="BU19" i="23"/>
  <c r="BV19" i="23"/>
  <c r="BW19" i="23"/>
  <c r="BX19" i="23"/>
  <c r="BY19" i="23"/>
  <c r="BZ19" i="23"/>
  <c r="CA19" i="23"/>
  <c r="CB19" i="23"/>
  <c r="CC19" i="23"/>
  <c r="CD19" i="23"/>
  <c r="CE19" i="23"/>
  <c r="CF19" i="23"/>
  <c r="CG19" i="23"/>
  <c r="CH19" i="23"/>
  <c r="CI19" i="23"/>
  <c r="CJ19" i="23"/>
  <c r="CK19" i="23"/>
  <c r="CL19" i="23"/>
  <c r="CM19" i="23"/>
  <c r="CN19" i="23"/>
  <c r="CO19" i="23"/>
  <c r="CP19" i="23"/>
  <c r="CQ19" i="23"/>
  <c r="CR19" i="23"/>
  <c r="CS19" i="23"/>
  <c r="CT19" i="23"/>
  <c r="CU19" i="23"/>
  <c r="CV19" i="23"/>
  <c r="CY19" i="23"/>
  <c r="CZ19" i="23"/>
  <c r="DA19" i="23"/>
  <c r="DB19" i="23"/>
  <c r="DC19" i="23"/>
  <c r="DD19" i="23"/>
  <c r="DE19" i="23"/>
  <c r="DF19" i="23"/>
  <c r="DG19" i="23"/>
  <c r="DH19" i="23"/>
  <c r="DI19" i="23"/>
  <c r="DJ19" i="23"/>
  <c r="DL19" i="23"/>
  <c r="DO19" i="23"/>
  <c r="DP19" i="23"/>
  <c r="DQ19" i="23"/>
  <c r="DR19" i="23"/>
  <c r="DS19" i="23"/>
  <c r="DT19" i="23"/>
  <c r="DU19" i="23"/>
  <c r="DV19" i="23"/>
  <c r="DW19" i="23"/>
  <c r="EB19" i="23"/>
  <c r="EC19" i="23"/>
  <c r="ED19" i="23"/>
  <c r="EE19" i="23"/>
  <c r="A20" i="23"/>
  <c r="B20" i="23"/>
  <c r="C20" i="23"/>
  <c r="D20" i="23"/>
  <c r="E20" i="23"/>
  <c r="F20" i="23"/>
  <c r="G20" i="23"/>
  <c r="H20" i="23"/>
  <c r="I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AI20" i="23"/>
  <c r="AJ20" i="23"/>
  <c r="AK20" i="23"/>
  <c r="AP20" i="23"/>
  <c r="AQ20" i="23"/>
  <c r="AR20" i="23"/>
  <c r="AS20" i="23"/>
  <c r="AT20" i="23"/>
  <c r="AU20" i="23"/>
  <c r="AV20" i="23"/>
  <c r="AW20" i="23"/>
  <c r="AX20" i="23"/>
  <c r="AY20" i="23"/>
  <c r="AZ20" i="23"/>
  <c r="BA20" i="23"/>
  <c r="BB20" i="23"/>
  <c r="BC20" i="23"/>
  <c r="BD20" i="23"/>
  <c r="BE20" i="23"/>
  <c r="BF20" i="23"/>
  <c r="BG20" i="23"/>
  <c r="BH20" i="23"/>
  <c r="BI20" i="23"/>
  <c r="BJ20" i="23"/>
  <c r="BK20" i="23"/>
  <c r="BL20" i="23"/>
  <c r="BM20" i="23"/>
  <c r="BN20" i="23"/>
  <c r="BO20" i="23"/>
  <c r="BP20" i="23"/>
  <c r="BQ20" i="23"/>
  <c r="BR20" i="23"/>
  <c r="BS20" i="23"/>
  <c r="BT20" i="23"/>
  <c r="BU20" i="23"/>
  <c r="BV20" i="23"/>
  <c r="BW20" i="23"/>
  <c r="BX20" i="23"/>
  <c r="BY20" i="23"/>
  <c r="BZ20" i="23"/>
  <c r="CA20" i="23"/>
  <c r="CB20" i="23"/>
  <c r="CC20" i="23"/>
  <c r="CD20" i="23"/>
  <c r="CE20" i="23"/>
  <c r="CF20" i="23"/>
  <c r="CG20" i="23"/>
  <c r="CH20" i="23"/>
  <c r="CI20" i="23"/>
  <c r="CJ20" i="23"/>
  <c r="CK20" i="23"/>
  <c r="CL20" i="23"/>
  <c r="CM20" i="23"/>
  <c r="CN20" i="23"/>
  <c r="CO20" i="23"/>
  <c r="CP20" i="23"/>
  <c r="CQ20" i="23"/>
  <c r="CR20" i="23"/>
  <c r="CS20" i="23"/>
  <c r="CT20" i="23"/>
  <c r="CU20" i="23"/>
  <c r="CV20" i="23"/>
  <c r="CY20" i="23"/>
  <c r="CZ20" i="23"/>
  <c r="DA20" i="23"/>
  <c r="DB20" i="23"/>
  <c r="DC20" i="23"/>
  <c r="DD20" i="23"/>
  <c r="DE20" i="23"/>
  <c r="DF20" i="23"/>
  <c r="DG20" i="23"/>
  <c r="DH20" i="23"/>
  <c r="DI20" i="23"/>
  <c r="DJ20" i="23"/>
  <c r="DL20" i="23"/>
  <c r="DO20" i="23"/>
  <c r="DP20" i="23"/>
  <c r="DQ20" i="23"/>
  <c r="DR20" i="23"/>
  <c r="DS20" i="23"/>
  <c r="DT20" i="23"/>
  <c r="DU20" i="23"/>
  <c r="DV20" i="23"/>
  <c r="DW20" i="23"/>
  <c r="EB20" i="23"/>
  <c r="EC20" i="23"/>
  <c r="ED20" i="23"/>
  <c r="EE20" i="23"/>
  <c r="A21" i="23"/>
  <c r="B21" i="23"/>
  <c r="C21" i="23"/>
  <c r="D21" i="23"/>
  <c r="E21" i="23"/>
  <c r="F21" i="23"/>
  <c r="G21" i="23"/>
  <c r="H21" i="23"/>
  <c r="I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AI21" i="23"/>
  <c r="AJ21" i="23"/>
  <c r="AK21" i="23"/>
  <c r="AP21" i="23"/>
  <c r="AQ21" i="23"/>
  <c r="AR21" i="23"/>
  <c r="AS21" i="23"/>
  <c r="AT21" i="23"/>
  <c r="AU21" i="23"/>
  <c r="AV21" i="23"/>
  <c r="AW21" i="23"/>
  <c r="AX21" i="23"/>
  <c r="AY21" i="23"/>
  <c r="AZ21" i="23"/>
  <c r="BA21" i="23"/>
  <c r="BB21" i="23"/>
  <c r="BC21" i="23"/>
  <c r="BD21" i="23"/>
  <c r="BE21" i="23"/>
  <c r="BF21" i="23"/>
  <c r="BG21" i="23"/>
  <c r="BH21" i="23"/>
  <c r="BI21" i="23"/>
  <c r="BJ21" i="23"/>
  <c r="BK21" i="23"/>
  <c r="BL21" i="23"/>
  <c r="BM21" i="23"/>
  <c r="BN21" i="23"/>
  <c r="BO21" i="23"/>
  <c r="BP21" i="23"/>
  <c r="BQ21" i="23"/>
  <c r="BR21" i="23"/>
  <c r="BS21" i="23"/>
  <c r="BT21" i="23"/>
  <c r="BU21" i="23"/>
  <c r="BV21" i="23"/>
  <c r="BW21" i="23"/>
  <c r="BX21" i="23"/>
  <c r="BY21" i="23"/>
  <c r="BZ21" i="23"/>
  <c r="CA21" i="23"/>
  <c r="CB21" i="23"/>
  <c r="CC21" i="23"/>
  <c r="CD21" i="23"/>
  <c r="CE21" i="23"/>
  <c r="CF21" i="23"/>
  <c r="CG21" i="23"/>
  <c r="CH21" i="23"/>
  <c r="CI21" i="23"/>
  <c r="CJ21" i="23"/>
  <c r="CK21" i="23"/>
  <c r="CL21" i="23"/>
  <c r="CM21" i="23"/>
  <c r="CN21" i="23"/>
  <c r="CO21" i="23"/>
  <c r="CP21" i="23"/>
  <c r="CQ21" i="23"/>
  <c r="CR21" i="23"/>
  <c r="CS21" i="23"/>
  <c r="CT21" i="23"/>
  <c r="CU21" i="23"/>
  <c r="CV21" i="23"/>
  <c r="CY21" i="23"/>
  <c r="CZ21" i="23"/>
  <c r="DA21" i="23"/>
  <c r="DB21" i="23"/>
  <c r="DC21" i="23"/>
  <c r="DD21" i="23"/>
  <c r="DE21" i="23"/>
  <c r="DF21" i="23"/>
  <c r="DG21" i="23"/>
  <c r="DH21" i="23"/>
  <c r="DI21" i="23"/>
  <c r="DJ21" i="23"/>
  <c r="DL21" i="23"/>
  <c r="DO21" i="23"/>
  <c r="DP21" i="23"/>
  <c r="DQ21" i="23"/>
  <c r="DR21" i="23"/>
  <c r="DS21" i="23"/>
  <c r="DT21" i="23"/>
  <c r="DU21" i="23"/>
  <c r="DV21" i="23"/>
  <c r="DW21" i="23"/>
  <c r="EB21" i="23"/>
  <c r="EC21" i="23"/>
  <c r="ED21" i="23"/>
  <c r="EE21" i="23"/>
  <c r="A22" i="23"/>
  <c r="B22" i="23"/>
  <c r="C22" i="23"/>
  <c r="D22" i="23"/>
  <c r="E22" i="23"/>
  <c r="F22" i="23"/>
  <c r="G22" i="23"/>
  <c r="H22" i="23"/>
  <c r="I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AI22" i="23"/>
  <c r="AJ22" i="23"/>
  <c r="AK22" i="23"/>
  <c r="AP22" i="23"/>
  <c r="AQ22" i="23"/>
  <c r="AR22" i="23"/>
  <c r="AS22" i="23"/>
  <c r="AT22" i="23"/>
  <c r="AU22" i="23"/>
  <c r="AV22" i="23"/>
  <c r="AW22" i="23"/>
  <c r="AX22" i="23"/>
  <c r="AY22" i="23"/>
  <c r="AZ22" i="23"/>
  <c r="BA22" i="23"/>
  <c r="BB22" i="23"/>
  <c r="BC22" i="23"/>
  <c r="BD22" i="23"/>
  <c r="BE22" i="23"/>
  <c r="BF22" i="23"/>
  <c r="BG22" i="23"/>
  <c r="BH22" i="23"/>
  <c r="BI22" i="23"/>
  <c r="BJ22" i="23"/>
  <c r="BK22" i="23"/>
  <c r="BL22" i="23"/>
  <c r="BM22" i="23"/>
  <c r="BN22" i="23"/>
  <c r="BO22" i="23"/>
  <c r="BP22" i="23"/>
  <c r="BQ22" i="23"/>
  <c r="BR22" i="23"/>
  <c r="BS22" i="23"/>
  <c r="BT22" i="23"/>
  <c r="BU22" i="23"/>
  <c r="BV22" i="23"/>
  <c r="BW22" i="23"/>
  <c r="BX22" i="23"/>
  <c r="BY22" i="23"/>
  <c r="BZ22" i="23"/>
  <c r="CA22" i="23"/>
  <c r="CB22" i="23"/>
  <c r="CC22" i="23"/>
  <c r="CD22" i="23"/>
  <c r="CE22" i="23"/>
  <c r="CF22" i="23"/>
  <c r="CG22" i="23"/>
  <c r="CH22" i="23"/>
  <c r="CI22" i="23"/>
  <c r="CJ22" i="23"/>
  <c r="CK22" i="23"/>
  <c r="CL22" i="23"/>
  <c r="CM22" i="23"/>
  <c r="CN22" i="23"/>
  <c r="CO22" i="23"/>
  <c r="CP22" i="23"/>
  <c r="CQ22" i="23"/>
  <c r="CR22" i="23"/>
  <c r="CS22" i="23"/>
  <c r="CT22" i="23"/>
  <c r="CU22" i="23"/>
  <c r="CV22" i="23"/>
  <c r="CY22" i="23"/>
  <c r="CZ22" i="23"/>
  <c r="DA22" i="23"/>
  <c r="DB22" i="23"/>
  <c r="DC22" i="23"/>
  <c r="DD22" i="23"/>
  <c r="DE22" i="23"/>
  <c r="DF22" i="23"/>
  <c r="DG22" i="23"/>
  <c r="DH22" i="23"/>
  <c r="DI22" i="23"/>
  <c r="DJ22" i="23"/>
  <c r="DL22" i="23"/>
  <c r="DO22" i="23"/>
  <c r="DP22" i="23"/>
  <c r="DQ22" i="23"/>
  <c r="DR22" i="23"/>
  <c r="DS22" i="23"/>
  <c r="DT22" i="23"/>
  <c r="DU22" i="23"/>
  <c r="DV22" i="23"/>
  <c r="DW22" i="23"/>
  <c r="EB22" i="23"/>
  <c r="EC22" i="23"/>
  <c r="ED22" i="23"/>
  <c r="EE22" i="23"/>
  <c r="A23" i="23"/>
  <c r="B23" i="23"/>
  <c r="C23" i="23"/>
  <c r="D23" i="23"/>
  <c r="E23" i="23"/>
  <c r="F23" i="23"/>
  <c r="G23" i="23"/>
  <c r="H23" i="23"/>
  <c r="I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AI23" i="23"/>
  <c r="AJ23" i="23"/>
  <c r="AK23" i="23"/>
  <c r="AP23" i="23"/>
  <c r="AQ23" i="23"/>
  <c r="AR23" i="23"/>
  <c r="AS23" i="23"/>
  <c r="AT23" i="23"/>
  <c r="AU23" i="23"/>
  <c r="AV23" i="23"/>
  <c r="AW23" i="23"/>
  <c r="AX23" i="23"/>
  <c r="AY23" i="23"/>
  <c r="AZ23" i="23"/>
  <c r="BA23" i="23"/>
  <c r="BB23" i="23"/>
  <c r="BC23" i="23"/>
  <c r="BD23" i="23"/>
  <c r="BE23" i="23"/>
  <c r="BF23" i="23"/>
  <c r="BG23" i="23"/>
  <c r="BH23" i="23"/>
  <c r="BI23" i="23"/>
  <c r="BJ23" i="23"/>
  <c r="BK23" i="23"/>
  <c r="BL23" i="23"/>
  <c r="BM23" i="23"/>
  <c r="BN23" i="23"/>
  <c r="BO23" i="23"/>
  <c r="BP23" i="23"/>
  <c r="BQ23" i="23"/>
  <c r="BR23" i="23"/>
  <c r="BS23" i="23"/>
  <c r="BT23" i="23"/>
  <c r="BU23" i="23"/>
  <c r="BV23" i="23"/>
  <c r="BW23" i="23"/>
  <c r="BX23" i="23"/>
  <c r="BY23" i="23"/>
  <c r="BZ23" i="23"/>
  <c r="CA23" i="23"/>
  <c r="CB23" i="23"/>
  <c r="CC23" i="23"/>
  <c r="CD23" i="23"/>
  <c r="CE23" i="23"/>
  <c r="CF23" i="23"/>
  <c r="CG23" i="23"/>
  <c r="CH23" i="23"/>
  <c r="CI23" i="23"/>
  <c r="CJ23" i="23"/>
  <c r="CK23" i="23"/>
  <c r="CL23" i="23"/>
  <c r="CM23" i="23"/>
  <c r="CN23" i="23"/>
  <c r="CO23" i="23"/>
  <c r="CP23" i="23"/>
  <c r="CQ23" i="23"/>
  <c r="CR23" i="23"/>
  <c r="CS23" i="23"/>
  <c r="CT23" i="23"/>
  <c r="CU23" i="23"/>
  <c r="CV23" i="23"/>
  <c r="CY23" i="23"/>
  <c r="CZ23" i="23"/>
  <c r="DA23" i="23"/>
  <c r="DB23" i="23"/>
  <c r="DC23" i="23"/>
  <c r="DD23" i="23"/>
  <c r="DE23" i="23"/>
  <c r="DF23" i="23"/>
  <c r="DG23" i="23"/>
  <c r="DH23" i="23"/>
  <c r="DI23" i="23"/>
  <c r="DJ23" i="23"/>
  <c r="DL23" i="23"/>
  <c r="DO23" i="23"/>
  <c r="DP23" i="23"/>
  <c r="DQ23" i="23"/>
  <c r="DR23" i="23"/>
  <c r="DS23" i="23"/>
  <c r="DT23" i="23"/>
  <c r="DU23" i="23"/>
  <c r="DV23" i="23"/>
  <c r="DW23" i="23"/>
  <c r="EB23" i="23"/>
  <c r="EC23" i="23"/>
  <c r="ED23" i="23"/>
  <c r="EE23" i="23"/>
  <c r="A24" i="23"/>
  <c r="B24" i="23"/>
  <c r="C24" i="23"/>
  <c r="D24" i="23"/>
  <c r="E24" i="23"/>
  <c r="F24" i="23"/>
  <c r="G24" i="23"/>
  <c r="H24" i="23"/>
  <c r="I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AI24" i="23"/>
  <c r="AJ24" i="23"/>
  <c r="AK24" i="23"/>
  <c r="AP24" i="23"/>
  <c r="AQ24" i="23"/>
  <c r="AR24" i="23"/>
  <c r="AS24" i="23"/>
  <c r="AT24" i="23"/>
  <c r="AU24" i="23"/>
  <c r="AV24" i="23"/>
  <c r="AW24" i="23"/>
  <c r="AX24" i="23"/>
  <c r="AY24" i="23"/>
  <c r="AZ24" i="23"/>
  <c r="BA24" i="23"/>
  <c r="BB24" i="23"/>
  <c r="BC24" i="23"/>
  <c r="BD24" i="23"/>
  <c r="BE24" i="23"/>
  <c r="BF24" i="23"/>
  <c r="BG24" i="23"/>
  <c r="BH24" i="23"/>
  <c r="BI24" i="23"/>
  <c r="BJ24" i="23"/>
  <c r="BK24" i="23"/>
  <c r="BL24" i="23"/>
  <c r="BM24" i="23"/>
  <c r="BN24" i="23"/>
  <c r="BO24" i="23"/>
  <c r="BP24" i="23"/>
  <c r="BQ24" i="23"/>
  <c r="BR24" i="23"/>
  <c r="BS24" i="23"/>
  <c r="BT24" i="23"/>
  <c r="BU24" i="23"/>
  <c r="BV24" i="23"/>
  <c r="BW24" i="23"/>
  <c r="BX24" i="23"/>
  <c r="BY24" i="23"/>
  <c r="BZ24" i="23"/>
  <c r="CA24" i="23"/>
  <c r="CB24" i="23"/>
  <c r="CC24" i="23"/>
  <c r="CD24" i="23"/>
  <c r="CE24" i="23"/>
  <c r="CF24" i="23"/>
  <c r="CG24" i="23"/>
  <c r="CH24" i="23"/>
  <c r="CI24" i="23"/>
  <c r="CJ24" i="23"/>
  <c r="CK24" i="23"/>
  <c r="CL24" i="23"/>
  <c r="CM24" i="23"/>
  <c r="CN24" i="23"/>
  <c r="CO24" i="23"/>
  <c r="CP24" i="23"/>
  <c r="CQ24" i="23"/>
  <c r="CR24" i="23"/>
  <c r="CS24" i="23"/>
  <c r="CT24" i="23"/>
  <c r="CU24" i="23"/>
  <c r="CV24" i="23"/>
  <c r="CY24" i="23"/>
  <c r="CZ24" i="23"/>
  <c r="DA24" i="23"/>
  <c r="DB24" i="23"/>
  <c r="DC24" i="23"/>
  <c r="DD24" i="23"/>
  <c r="DE24" i="23"/>
  <c r="DF24" i="23"/>
  <c r="DG24" i="23"/>
  <c r="DH24" i="23"/>
  <c r="DI24" i="23"/>
  <c r="DJ24" i="23"/>
  <c r="DL24" i="23"/>
  <c r="DO24" i="23"/>
  <c r="DP24" i="23"/>
  <c r="DQ24" i="23"/>
  <c r="DR24" i="23"/>
  <c r="DS24" i="23"/>
  <c r="DT24" i="23"/>
  <c r="DU24" i="23"/>
  <c r="DV24" i="23"/>
  <c r="DW24" i="23"/>
  <c r="EB24" i="23"/>
  <c r="EC24" i="23"/>
  <c r="ED24" i="23"/>
  <c r="EE24" i="23"/>
  <c r="A25" i="23"/>
  <c r="B25" i="23"/>
  <c r="C25" i="23"/>
  <c r="D25" i="23"/>
  <c r="E25" i="23"/>
  <c r="F25" i="23"/>
  <c r="G25" i="23"/>
  <c r="H25" i="23"/>
  <c r="I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AI25" i="23"/>
  <c r="AJ25" i="23"/>
  <c r="AK25" i="23"/>
  <c r="AP25" i="23"/>
  <c r="AQ25" i="23"/>
  <c r="AR25" i="23"/>
  <c r="AS25" i="23"/>
  <c r="AT25" i="23"/>
  <c r="AU25" i="23"/>
  <c r="AV25" i="23"/>
  <c r="AW25" i="23"/>
  <c r="AX25" i="23"/>
  <c r="AY25" i="23"/>
  <c r="AZ25" i="23"/>
  <c r="BA25" i="23"/>
  <c r="BB25" i="23"/>
  <c r="BC25" i="23"/>
  <c r="BD25" i="23"/>
  <c r="BE25" i="23"/>
  <c r="BF25" i="23"/>
  <c r="BG25" i="23"/>
  <c r="BH25" i="23"/>
  <c r="BI25" i="23"/>
  <c r="BJ25" i="23"/>
  <c r="BK25" i="23"/>
  <c r="BL25" i="23"/>
  <c r="BM25" i="23"/>
  <c r="BN25" i="23"/>
  <c r="BO25" i="23"/>
  <c r="BP25" i="23"/>
  <c r="BQ25" i="23"/>
  <c r="BR25" i="23"/>
  <c r="BS25" i="23"/>
  <c r="BT25" i="23"/>
  <c r="BU25" i="23"/>
  <c r="BV25" i="23"/>
  <c r="BW25" i="23"/>
  <c r="BX25" i="23"/>
  <c r="BY25" i="23"/>
  <c r="BZ25" i="23"/>
  <c r="CA25" i="23"/>
  <c r="CB25" i="23"/>
  <c r="CC25" i="23"/>
  <c r="CD25" i="23"/>
  <c r="CE25" i="23"/>
  <c r="CF25" i="23"/>
  <c r="CG25" i="23"/>
  <c r="CH25" i="23"/>
  <c r="CI25" i="23"/>
  <c r="CJ25" i="23"/>
  <c r="CK25" i="23"/>
  <c r="CL25" i="23"/>
  <c r="CM25" i="23"/>
  <c r="CN25" i="23"/>
  <c r="CO25" i="23"/>
  <c r="CP25" i="23"/>
  <c r="CQ25" i="23"/>
  <c r="CR25" i="23"/>
  <c r="CS25" i="23"/>
  <c r="CT25" i="23"/>
  <c r="CU25" i="23"/>
  <c r="CV25" i="23"/>
  <c r="CY25" i="23"/>
  <c r="CZ25" i="23"/>
  <c r="DA25" i="23"/>
  <c r="DB25" i="23"/>
  <c r="DC25" i="23"/>
  <c r="DD25" i="23"/>
  <c r="DE25" i="23"/>
  <c r="DF25" i="23"/>
  <c r="DG25" i="23"/>
  <c r="DH25" i="23"/>
  <c r="DI25" i="23"/>
  <c r="DJ25" i="23"/>
  <c r="DL25" i="23"/>
  <c r="DO25" i="23"/>
  <c r="DP25" i="23"/>
  <c r="DQ25" i="23"/>
  <c r="DR25" i="23"/>
  <c r="DS25" i="23"/>
  <c r="DT25" i="23"/>
  <c r="DU25" i="23"/>
  <c r="DV25" i="23"/>
  <c r="DW25" i="23"/>
  <c r="EB25" i="23"/>
  <c r="EC25" i="23"/>
  <c r="ED25" i="23"/>
  <c r="EE25" i="23"/>
  <c r="A26" i="23"/>
  <c r="B26" i="23"/>
  <c r="C26" i="23"/>
  <c r="D26" i="23"/>
  <c r="E26" i="23"/>
  <c r="F26" i="23"/>
  <c r="G26" i="23"/>
  <c r="H26" i="23"/>
  <c r="I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AI26" i="23"/>
  <c r="AJ26" i="23"/>
  <c r="AK26" i="23"/>
  <c r="AP26" i="23"/>
  <c r="AQ26" i="23"/>
  <c r="AR26" i="23"/>
  <c r="AS26" i="23"/>
  <c r="AT26" i="23"/>
  <c r="AU26" i="23"/>
  <c r="AV26" i="23"/>
  <c r="AW26" i="23"/>
  <c r="AX26" i="23"/>
  <c r="AY26" i="23"/>
  <c r="AZ26" i="23"/>
  <c r="BA26" i="23"/>
  <c r="BB26" i="23"/>
  <c r="BC26" i="23"/>
  <c r="BD26" i="23"/>
  <c r="BE26" i="23"/>
  <c r="BF26" i="23"/>
  <c r="BG26" i="23"/>
  <c r="BH26" i="23"/>
  <c r="BI26" i="23"/>
  <c r="BJ26" i="23"/>
  <c r="BK26" i="23"/>
  <c r="BL26" i="23"/>
  <c r="BM26" i="23"/>
  <c r="BN26" i="23"/>
  <c r="BO26" i="23"/>
  <c r="BP26" i="23"/>
  <c r="BQ26" i="23"/>
  <c r="BR26" i="23"/>
  <c r="BS26" i="23"/>
  <c r="BT26" i="23"/>
  <c r="BU26" i="23"/>
  <c r="BV26" i="23"/>
  <c r="BW26" i="23"/>
  <c r="BX26" i="23"/>
  <c r="BY26" i="23"/>
  <c r="BZ26" i="23"/>
  <c r="CA26" i="23"/>
  <c r="CB26" i="23"/>
  <c r="CC26" i="23"/>
  <c r="CD26" i="23"/>
  <c r="CE26" i="23"/>
  <c r="CF26" i="23"/>
  <c r="CG26" i="23"/>
  <c r="CH26" i="23"/>
  <c r="CI26" i="23"/>
  <c r="CJ26" i="23"/>
  <c r="CK26" i="23"/>
  <c r="CL26" i="23"/>
  <c r="CM26" i="23"/>
  <c r="CN26" i="23"/>
  <c r="CO26" i="23"/>
  <c r="CP26" i="23"/>
  <c r="CQ26" i="23"/>
  <c r="CR26" i="23"/>
  <c r="CS26" i="23"/>
  <c r="CT26" i="23"/>
  <c r="CU26" i="23"/>
  <c r="CV26" i="23"/>
  <c r="CY26" i="23"/>
  <c r="CZ26" i="23"/>
  <c r="DA26" i="23"/>
  <c r="DB26" i="23"/>
  <c r="DC26" i="23"/>
  <c r="DD26" i="23"/>
  <c r="DE26" i="23"/>
  <c r="DF26" i="23"/>
  <c r="DG26" i="23"/>
  <c r="DH26" i="23"/>
  <c r="DI26" i="23"/>
  <c r="DJ26" i="23"/>
  <c r="DL26" i="23"/>
  <c r="DO26" i="23"/>
  <c r="DP26" i="23"/>
  <c r="DQ26" i="23"/>
  <c r="DR26" i="23"/>
  <c r="DS26" i="23"/>
  <c r="DT26" i="23"/>
  <c r="DU26" i="23"/>
  <c r="DV26" i="23"/>
  <c r="DW26" i="23"/>
  <c r="EB26" i="23"/>
  <c r="EC26" i="23"/>
  <c r="ED26" i="23"/>
  <c r="EE26" i="23"/>
  <c r="A27" i="23"/>
  <c r="B27" i="23"/>
  <c r="C27" i="23"/>
  <c r="D27" i="23"/>
  <c r="E27" i="23"/>
  <c r="F27" i="23"/>
  <c r="G27" i="23"/>
  <c r="H27" i="23"/>
  <c r="I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AI27" i="23"/>
  <c r="AJ27" i="23"/>
  <c r="AK27" i="23"/>
  <c r="AP27" i="23"/>
  <c r="AQ27" i="23"/>
  <c r="AR27" i="23"/>
  <c r="AS27" i="23"/>
  <c r="AT27" i="23"/>
  <c r="AU27" i="23"/>
  <c r="AV27" i="23"/>
  <c r="AW27" i="23"/>
  <c r="AX27" i="23"/>
  <c r="AY27" i="23"/>
  <c r="AZ27" i="23"/>
  <c r="BA27" i="23"/>
  <c r="BB27" i="23"/>
  <c r="BC27" i="23"/>
  <c r="BD27" i="23"/>
  <c r="BE27" i="23"/>
  <c r="BF27" i="23"/>
  <c r="BG27" i="23"/>
  <c r="BH27" i="23"/>
  <c r="BI27" i="23"/>
  <c r="BJ27" i="23"/>
  <c r="BK27" i="23"/>
  <c r="BL27" i="23"/>
  <c r="BM27" i="23"/>
  <c r="BN27" i="23"/>
  <c r="BO27" i="23"/>
  <c r="BP27" i="23"/>
  <c r="BQ27" i="23"/>
  <c r="BR27" i="23"/>
  <c r="BS27" i="23"/>
  <c r="BT27" i="23"/>
  <c r="BU27" i="23"/>
  <c r="BV27" i="23"/>
  <c r="BW27" i="23"/>
  <c r="BX27" i="23"/>
  <c r="BY27" i="23"/>
  <c r="BZ27" i="23"/>
  <c r="CA27" i="23"/>
  <c r="CB27" i="23"/>
  <c r="CC27" i="23"/>
  <c r="CD27" i="23"/>
  <c r="CE27" i="23"/>
  <c r="CF27" i="23"/>
  <c r="CG27" i="23"/>
  <c r="CH27" i="23"/>
  <c r="CI27" i="23"/>
  <c r="CJ27" i="23"/>
  <c r="CK27" i="23"/>
  <c r="CL27" i="23"/>
  <c r="CM27" i="23"/>
  <c r="CN27" i="23"/>
  <c r="CO27" i="23"/>
  <c r="CP27" i="23"/>
  <c r="CQ27" i="23"/>
  <c r="CR27" i="23"/>
  <c r="CS27" i="23"/>
  <c r="CT27" i="23"/>
  <c r="CU27" i="23"/>
  <c r="CV27" i="23"/>
  <c r="CY27" i="23"/>
  <c r="CZ27" i="23"/>
  <c r="DA27" i="23"/>
  <c r="DB27" i="23"/>
  <c r="DC27" i="23"/>
  <c r="DD27" i="23"/>
  <c r="DE27" i="23"/>
  <c r="DF27" i="23"/>
  <c r="DG27" i="23"/>
  <c r="DH27" i="23"/>
  <c r="DI27" i="23"/>
  <c r="DJ27" i="23"/>
  <c r="DL27" i="23"/>
  <c r="DO27" i="23"/>
  <c r="DP27" i="23"/>
  <c r="DQ27" i="23"/>
  <c r="DR27" i="23"/>
  <c r="DS27" i="23"/>
  <c r="DT27" i="23"/>
  <c r="DU27" i="23"/>
  <c r="DV27" i="23"/>
  <c r="DW27" i="23"/>
  <c r="EB27" i="23"/>
  <c r="EC27" i="23"/>
  <c r="ED27" i="23"/>
  <c r="EE27" i="23"/>
  <c r="A28" i="23"/>
  <c r="B28" i="23"/>
  <c r="C28" i="23"/>
  <c r="D28" i="23"/>
  <c r="E28" i="23"/>
  <c r="F28" i="23"/>
  <c r="G28" i="23"/>
  <c r="H28" i="23"/>
  <c r="I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AH28" i="23"/>
  <c r="AI28" i="23"/>
  <c r="AJ28" i="23"/>
  <c r="AK28" i="23"/>
  <c r="AP28" i="23"/>
  <c r="AQ28" i="23"/>
  <c r="AR28" i="23"/>
  <c r="AS28" i="23"/>
  <c r="AT28" i="23"/>
  <c r="AU28" i="23"/>
  <c r="AV28" i="23"/>
  <c r="AW28" i="23"/>
  <c r="AX28" i="23"/>
  <c r="AY28" i="23"/>
  <c r="AZ28" i="23"/>
  <c r="BA28" i="23"/>
  <c r="BB28" i="23"/>
  <c r="BC28" i="23"/>
  <c r="BD28" i="23"/>
  <c r="BE28" i="23"/>
  <c r="BF28" i="23"/>
  <c r="BG28" i="23"/>
  <c r="BH28" i="23"/>
  <c r="BI28" i="23"/>
  <c r="BJ28" i="23"/>
  <c r="BK28" i="23"/>
  <c r="BL28" i="23"/>
  <c r="BM28" i="23"/>
  <c r="BN28" i="23"/>
  <c r="BO28" i="23"/>
  <c r="BP28" i="23"/>
  <c r="BQ28" i="23"/>
  <c r="BR28" i="23"/>
  <c r="BS28" i="23"/>
  <c r="BT28" i="23"/>
  <c r="BU28" i="23"/>
  <c r="BV28" i="23"/>
  <c r="BW28" i="23"/>
  <c r="BX28" i="23"/>
  <c r="BY28" i="23"/>
  <c r="BZ28" i="23"/>
  <c r="CA28" i="23"/>
  <c r="CB28" i="23"/>
  <c r="CC28" i="23"/>
  <c r="CD28" i="23"/>
  <c r="CE28" i="23"/>
  <c r="CF28" i="23"/>
  <c r="CG28" i="23"/>
  <c r="CH28" i="23"/>
  <c r="CI28" i="23"/>
  <c r="CJ28" i="23"/>
  <c r="CK28" i="23"/>
  <c r="CL28" i="23"/>
  <c r="CM28" i="23"/>
  <c r="CN28" i="23"/>
  <c r="CO28" i="23"/>
  <c r="CP28" i="23"/>
  <c r="CQ28" i="23"/>
  <c r="CR28" i="23"/>
  <c r="CS28" i="23"/>
  <c r="CT28" i="23"/>
  <c r="CU28" i="23"/>
  <c r="CV28" i="23"/>
  <c r="CY28" i="23"/>
  <c r="CZ28" i="23"/>
  <c r="DA28" i="23"/>
  <c r="DB28" i="23"/>
  <c r="DC28" i="23"/>
  <c r="DD28" i="23"/>
  <c r="DE28" i="23"/>
  <c r="DF28" i="23"/>
  <c r="DG28" i="23"/>
  <c r="DH28" i="23"/>
  <c r="DI28" i="23"/>
  <c r="DJ28" i="23"/>
  <c r="DL28" i="23"/>
  <c r="DO28" i="23"/>
  <c r="DP28" i="23"/>
  <c r="DQ28" i="23"/>
  <c r="DR28" i="23"/>
  <c r="DS28" i="23"/>
  <c r="DT28" i="23"/>
  <c r="DU28" i="23"/>
  <c r="DV28" i="23"/>
  <c r="DW28" i="23"/>
  <c r="EB28" i="23"/>
  <c r="EC28" i="23"/>
  <c r="ED28" i="23"/>
  <c r="EE28" i="23"/>
  <c r="A29" i="23"/>
  <c r="B29" i="23"/>
  <c r="C29" i="23"/>
  <c r="D29" i="23"/>
  <c r="E29" i="23"/>
  <c r="F29" i="23"/>
  <c r="G29" i="23"/>
  <c r="H29" i="23"/>
  <c r="I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AH29" i="23"/>
  <c r="AI29" i="23"/>
  <c r="AJ29" i="23"/>
  <c r="AK29" i="23"/>
  <c r="AP29" i="23"/>
  <c r="AQ29" i="23"/>
  <c r="AR29" i="23"/>
  <c r="AS29" i="23"/>
  <c r="AT29" i="23"/>
  <c r="AU29" i="23"/>
  <c r="AV29" i="23"/>
  <c r="AW29" i="23"/>
  <c r="AX29" i="23"/>
  <c r="AY29" i="23"/>
  <c r="AZ29" i="23"/>
  <c r="BA29" i="23"/>
  <c r="BB29" i="23"/>
  <c r="BC29" i="23"/>
  <c r="BD29" i="23"/>
  <c r="BE29" i="23"/>
  <c r="BF29" i="23"/>
  <c r="BG29" i="23"/>
  <c r="BH29" i="23"/>
  <c r="BI29" i="23"/>
  <c r="BJ29" i="23"/>
  <c r="BK29" i="23"/>
  <c r="BL29" i="23"/>
  <c r="BM29" i="23"/>
  <c r="BN29" i="23"/>
  <c r="BO29" i="23"/>
  <c r="BP29" i="23"/>
  <c r="BQ29" i="23"/>
  <c r="BR29" i="23"/>
  <c r="BS29" i="23"/>
  <c r="BT29" i="23"/>
  <c r="BU29" i="23"/>
  <c r="BV29" i="23"/>
  <c r="BW29" i="23"/>
  <c r="BX29" i="23"/>
  <c r="BY29" i="23"/>
  <c r="BZ29" i="23"/>
  <c r="CA29" i="23"/>
  <c r="CB29" i="23"/>
  <c r="CC29" i="23"/>
  <c r="CD29" i="23"/>
  <c r="CE29" i="23"/>
  <c r="CF29" i="23"/>
  <c r="CG29" i="23"/>
  <c r="CH29" i="23"/>
  <c r="CI29" i="23"/>
  <c r="CJ29" i="23"/>
  <c r="CK29" i="23"/>
  <c r="CL29" i="23"/>
  <c r="CM29" i="23"/>
  <c r="CN29" i="23"/>
  <c r="CO29" i="23"/>
  <c r="CP29" i="23"/>
  <c r="CQ29" i="23"/>
  <c r="CR29" i="23"/>
  <c r="CS29" i="23"/>
  <c r="CT29" i="23"/>
  <c r="CU29" i="23"/>
  <c r="CV29" i="23"/>
  <c r="CY29" i="23"/>
  <c r="CZ29" i="23"/>
  <c r="DA29" i="23"/>
  <c r="DB29" i="23"/>
  <c r="DC29" i="23"/>
  <c r="DD29" i="23"/>
  <c r="DE29" i="23"/>
  <c r="DF29" i="23"/>
  <c r="DG29" i="23"/>
  <c r="DH29" i="23"/>
  <c r="DI29" i="23"/>
  <c r="DJ29" i="23"/>
  <c r="DL29" i="23"/>
  <c r="DO29" i="23"/>
  <c r="DP29" i="23"/>
  <c r="DQ29" i="23"/>
  <c r="DR29" i="23"/>
  <c r="DS29" i="23"/>
  <c r="DT29" i="23"/>
  <c r="DU29" i="23"/>
  <c r="DV29" i="23"/>
  <c r="DW29" i="23"/>
  <c r="EB29" i="23"/>
  <c r="EC29" i="23"/>
  <c r="ED29" i="23"/>
  <c r="EE29" i="23"/>
  <c r="A30" i="23"/>
  <c r="B30" i="23"/>
  <c r="C30" i="23"/>
  <c r="D30" i="23"/>
  <c r="E30" i="23"/>
  <c r="F30" i="23"/>
  <c r="G30" i="23"/>
  <c r="H30" i="23"/>
  <c r="I30" i="23"/>
  <c r="K30" i="23"/>
  <c r="L30" i="23"/>
  <c r="M30" i="23"/>
  <c r="N30" i="23"/>
  <c r="O30" i="23"/>
  <c r="P30" i="23"/>
  <c r="Q30" i="23"/>
  <c r="R30" i="23"/>
  <c r="S30" i="23"/>
  <c r="T30" i="23"/>
  <c r="U30" i="23"/>
  <c r="V30" i="23"/>
  <c r="W30" i="23"/>
  <c r="X30" i="23"/>
  <c r="Y30" i="23"/>
  <c r="Z30" i="23"/>
  <c r="AA30" i="23"/>
  <c r="AB30" i="23"/>
  <c r="AC30" i="23"/>
  <c r="AD30" i="23"/>
  <c r="AE30" i="23"/>
  <c r="AF30" i="23"/>
  <c r="AG30" i="23"/>
  <c r="AH30" i="23"/>
  <c r="AI30" i="23"/>
  <c r="AJ30" i="23"/>
  <c r="AK30" i="23"/>
  <c r="AP30" i="23"/>
  <c r="AQ30" i="23"/>
  <c r="AR30" i="23"/>
  <c r="AS30" i="23"/>
  <c r="AT30" i="23"/>
  <c r="AU30" i="23"/>
  <c r="AV30" i="23"/>
  <c r="AW30" i="23"/>
  <c r="AX30" i="23"/>
  <c r="AY30" i="23"/>
  <c r="AZ30" i="23"/>
  <c r="BA30" i="23"/>
  <c r="BB30" i="23"/>
  <c r="BC30" i="23"/>
  <c r="BD30" i="23"/>
  <c r="BE30" i="23"/>
  <c r="BF30" i="23"/>
  <c r="BG30" i="23"/>
  <c r="BH30" i="23"/>
  <c r="BI30" i="23"/>
  <c r="BJ30" i="23"/>
  <c r="BK30" i="23"/>
  <c r="BL30" i="23"/>
  <c r="BM30" i="23"/>
  <c r="BN30" i="23"/>
  <c r="BO30" i="23"/>
  <c r="BP30" i="23"/>
  <c r="BQ30" i="23"/>
  <c r="BR30" i="23"/>
  <c r="BS30" i="23"/>
  <c r="BT30" i="23"/>
  <c r="BU30" i="23"/>
  <c r="BV30" i="23"/>
  <c r="BW30" i="23"/>
  <c r="BX30" i="23"/>
  <c r="BY30" i="23"/>
  <c r="BZ30" i="23"/>
  <c r="CA30" i="23"/>
  <c r="CB30" i="23"/>
  <c r="CC30" i="23"/>
  <c r="CD30" i="23"/>
  <c r="CE30" i="23"/>
  <c r="CF30" i="23"/>
  <c r="CG30" i="23"/>
  <c r="CH30" i="23"/>
  <c r="CI30" i="23"/>
  <c r="CJ30" i="23"/>
  <c r="CK30" i="23"/>
  <c r="CL30" i="23"/>
  <c r="CM30" i="23"/>
  <c r="CN30" i="23"/>
  <c r="CO30" i="23"/>
  <c r="CP30" i="23"/>
  <c r="CQ30" i="23"/>
  <c r="CR30" i="23"/>
  <c r="CS30" i="23"/>
  <c r="CT30" i="23"/>
  <c r="CU30" i="23"/>
  <c r="CV30" i="23"/>
  <c r="CY30" i="23"/>
  <c r="CZ30" i="23"/>
  <c r="DA30" i="23"/>
  <c r="DB30" i="23"/>
  <c r="DC30" i="23"/>
  <c r="DD30" i="23"/>
  <c r="DE30" i="23"/>
  <c r="DF30" i="23"/>
  <c r="DG30" i="23"/>
  <c r="DH30" i="23"/>
  <c r="DI30" i="23"/>
  <c r="DJ30" i="23"/>
  <c r="DL30" i="23"/>
  <c r="DO30" i="23"/>
  <c r="DP30" i="23"/>
  <c r="DQ30" i="23"/>
  <c r="DR30" i="23"/>
  <c r="DS30" i="23"/>
  <c r="DT30" i="23"/>
  <c r="DU30" i="23"/>
  <c r="DV30" i="23"/>
  <c r="DW30" i="23"/>
  <c r="EB30" i="23"/>
  <c r="EC30" i="23"/>
  <c r="ED30" i="23"/>
  <c r="EE30" i="23"/>
  <c r="A31" i="23"/>
  <c r="B31" i="23"/>
  <c r="C31" i="23"/>
  <c r="D31" i="23"/>
  <c r="E31" i="23"/>
  <c r="F31" i="23"/>
  <c r="G31" i="23"/>
  <c r="H31" i="23"/>
  <c r="I31" i="23"/>
  <c r="K31" i="23"/>
  <c r="L31" i="23"/>
  <c r="M31" i="23"/>
  <c r="N31" i="23"/>
  <c r="O31" i="23"/>
  <c r="P31" i="23"/>
  <c r="Q31" i="23"/>
  <c r="R31" i="23"/>
  <c r="S31" i="23"/>
  <c r="T31" i="23"/>
  <c r="U31" i="23"/>
  <c r="V31" i="23"/>
  <c r="W31" i="23"/>
  <c r="X31" i="23"/>
  <c r="Y31" i="23"/>
  <c r="Z31" i="23"/>
  <c r="AA31" i="23"/>
  <c r="AB31" i="23"/>
  <c r="AC31" i="23"/>
  <c r="AD31" i="23"/>
  <c r="AE31" i="23"/>
  <c r="AF31" i="23"/>
  <c r="AG31" i="23"/>
  <c r="AH31" i="23"/>
  <c r="AI31" i="23"/>
  <c r="AJ31" i="23"/>
  <c r="AK31" i="23"/>
  <c r="AP31" i="23"/>
  <c r="AQ31" i="23"/>
  <c r="AR31" i="23"/>
  <c r="AS31" i="23"/>
  <c r="AT31" i="23"/>
  <c r="AU31" i="23"/>
  <c r="AV31" i="23"/>
  <c r="AW31" i="23"/>
  <c r="AX31" i="23"/>
  <c r="AY31" i="23"/>
  <c r="AZ31" i="23"/>
  <c r="BA31" i="23"/>
  <c r="BB31" i="23"/>
  <c r="BC31" i="23"/>
  <c r="BD31" i="23"/>
  <c r="BE31" i="23"/>
  <c r="BF31" i="23"/>
  <c r="BG31" i="23"/>
  <c r="BH31" i="23"/>
  <c r="BI31" i="23"/>
  <c r="BJ31" i="23"/>
  <c r="BK31" i="23"/>
  <c r="BL31" i="23"/>
  <c r="BM31" i="23"/>
  <c r="BN31" i="23"/>
  <c r="BO31" i="23"/>
  <c r="BP31" i="23"/>
  <c r="BQ31" i="23"/>
  <c r="BR31" i="23"/>
  <c r="BS31" i="23"/>
  <c r="BT31" i="23"/>
  <c r="BU31" i="23"/>
  <c r="BV31" i="23"/>
  <c r="BW31" i="23"/>
  <c r="BX31" i="23"/>
  <c r="BY31" i="23"/>
  <c r="BZ31" i="23"/>
  <c r="CA31" i="23"/>
  <c r="CB31" i="23"/>
  <c r="CC31" i="23"/>
  <c r="CD31" i="23"/>
  <c r="CE31" i="23"/>
  <c r="CF31" i="23"/>
  <c r="CG31" i="23"/>
  <c r="CH31" i="23"/>
  <c r="CI31" i="23"/>
  <c r="CJ31" i="23"/>
  <c r="CK31" i="23"/>
  <c r="CL31" i="23"/>
  <c r="CM31" i="23"/>
  <c r="CN31" i="23"/>
  <c r="CO31" i="23"/>
  <c r="CP31" i="23"/>
  <c r="CQ31" i="23"/>
  <c r="CR31" i="23"/>
  <c r="CS31" i="23"/>
  <c r="CT31" i="23"/>
  <c r="CU31" i="23"/>
  <c r="CV31" i="23"/>
  <c r="CY31" i="23"/>
  <c r="CZ31" i="23"/>
  <c r="DA31" i="23"/>
  <c r="DB31" i="23"/>
  <c r="DC31" i="23"/>
  <c r="DD31" i="23"/>
  <c r="DE31" i="23"/>
  <c r="DF31" i="23"/>
  <c r="DG31" i="23"/>
  <c r="DH31" i="23"/>
  <c r="DI31" i="23"/>
  <c r="DJ31" i="23"/>
  <c r="DL31" i="23"/>
  <c r="DO31" i="23"/>
  <c r="DP31" i="23"/>
  <c r="DQ31" i="23"/>
  <c r="DR31" i="23"/>
  <c r="DS31" i="23"/>
  <c r="DT31" i="23"/>
  <c r="DU31" i="23"/>
  <c r="DV31" i="23"/>
  <c r="DW31" i="23"/>
  <c r="EB31" i="23"/>
  <c r="EC31" i="23"/>
  <c r="ED31" i="23"/>
  <c r="EE31" i="23"/>
  <c r="A32" i="23"/>
  <c r="B32" i="23"/>
  <c r="C32" i="23"/>
  <c r="D32" i="23"/>
  <c r="E32" i="23"/>
  <c r="F32" i="23"/>
  <c r="G32" i="23"/>
  <c r="H32" i="23"/>
  <c r="I32" i="23"/>
  <c r="K32" i="23"/>
  <c r="L32" i="23"/>
  <c r="M32" i="23"/>
  <c r="N32" i="23"/>
  <c r="O32" i="23"/>
  <c r="P32" i="23"/>
  <c r="Q32" i="23"/>
  <c r="R32" i="23"/>
  <c r="S32" i="23"/>
  <c r="T32" i="23"/>
  <c r="U32" i="23"/>
  <c r="V32" i="23"/>
  <c r="W32" i="23"/>
  <c r="X32" i="23"/>
  <c r="Y32" i="23"/>
  <c r="Z32" i="23"/>
  <c r="AA32" i="23"/>
  <c r="AB32" i="23"/>
  <c r="AC32" i="23"/>
  <c r="AD32" i="23"/>
  <c r="AE32" i="23"/>
  <c r="AF32" i="23"/>
  <c r="AG32" i="23"/>
  <c r="AH32" i="23"/>
  <c r="AI32" i="23"/>
  <c r="AJ32" i="23"/>
  <c r="AK32" i="23"/>
  <c r="AP32" i="23"/>
  <c r="AQ32" i="23"/>
  <c r="AR32" i="23"/>
  <c r="AS32" i="23"/>
  <c r="AT32" i="23"/>
  <c r="AU32" i="23"/>
  <c r="AV32" i="23"/>
  <c r="AW32" i="23"/>
  <c r="AX32" i="23"/>
  <c r="AY32" i="23"/>
  <c r="AZ32" i="23"/>
  <c r="BA32" i="23"/>
  <c r="BB32" i="23"/>
  <c r="BC32" i="23"/>
  <c r="BD32" i="23"/>
  <c r="BE32" i="23"/>
  <c r="BF32" i="23"/>
  <c r="BG32" i="23"/>
  <c r="BH32" i="23"/>
  <c r="BI32" i="23"/>
  <c r="BJ32" i="23"/>
  <c r="BK32" i="23"/>
  <c r="BL32" i="23"/>
  <c r="BM32" i="23"/>
  <c r="BN32" i="23"/>
  <c r="BO32" i="23"/>
  <c r="BP32" i="23"/>
  <c r="BQ32" i="23"/>
  <c r="BR32" i="23"/>
  <c r="BS32" i="23"/>
  <c r="BT32" i="23"/>
  <c r="BU32" i="23"/>
  <c r="BV32" i="23"/>
  <c r="BW32" i="23"/>
  <c r="BX32" i="23"/>
  <c r="BY32" i="23"/>
  <c r="BZ32" i="23"/>
  <c r="CA32" i="23"/>
  <c r="CB32" i="23"/>
  <c r="CC32" i="23"/>
  <c r="CD32" i="23"/>
  <c r="CE32" i="23"/>
  <c r="CF32" i="23"/>
  <c r="CG32" i="23"/>
  <c r="CH32" i="23"/>
  <c r="CI32" i="23"/>
  <c r="CJ32" i="23"/>
  <c r="CK32" i="23"/>
  <c r="CL32" i="23"/>
  <c r="CM32" i="23"/>
  <c r="CN32" i="23"/>
  <c r="CO32" i="23"/>
  <c r="CP32" i="23"/>
  <c r="CQ32" i="23"/>
  <c r="CR32" i="23"/>
  <c r="CS32" i="23"/>
  <c r="CT32" i="23"/>
  <c r="CU32" i="23"/>
  <c r="CV32" i="23"/>
  <c r="CY32" i="23"/>
  <c r="CZ32" i="23"/>
  <c r="DA32" i="23"/>
  <c r="DB32" i="23"/>
  <c r="DC32" i="23"/>
  <c r="DD32" i="23"/>
  <c r="DE32" i="23"/>
  <c r="DF32" i="23"/>
  <c r="DG32" i="23"/>
  <c r="DH32" i="23"/>
  <c r="DI32" i="23"/>
  <c r="DJ32" i="23"/>
  <c r="DL32" i="23"/>
  <c r="DO32" i="23"/>
  <c r="DP32" i="23"/>
  <c r="DQ32" i="23"/>
  <c r="DR32" i="23"/>
  <c r="DS32" i="23"/>
  <c r="DT32" i="23"/>
  <c r="DU32" i="23"/>
  <c r="DV32" i="23"/>
  <c r="DW32" i="23"/>
  <c r="EB32" i="23"/>
  <c r="EC32" i="23"/>
  <c r="ED32" i="23"/>
  <c r="EE32" i="23"/>
  <c r="A33" i="23"/>
  <c r="B33" i="23"/>
  <c r="C33" i="23"/>
  <c r="D33" i="23"/>
  <c r="E33" i="23"/>
  <c r="F33" i="23"/>
  <c r="G33" i="23"/>
  <c r="H33" i="23"/>
  <c r="I33" i="23"/>
  <c r="K33" i="23"/>
  <c r="L33" i="23"/>
  <c r="M33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Z33" i="23"/>
  <c r="AA33" i="23"/>
  <c r="AB33" i="23"/>
  <c r="AC33" i="23"/>
  <c r="AD33" i="23"/>
  <c r="AE33" i="23"/>
  <c r="AF33" i="23"/>
  <c r="AG33" i="23"/>
  <c r="AH33" i="23"/>
  <c r="AI33" i="23"/>
  <c r="AJ33" i="23"/>
  <c r="AK33" i="23"/>
  <c r="AP33" i="23"/>
  <c r="AQ33" i="23"/>
  <c r="AR33" i="23"/>
  <c r="AS33" i="23"/>
  <c r="AT33" i="23"/>
  <c r="AU33" i="23"/>
  <c r="AV33" i="23"/>
  <c r="AW33" i="23"/>
  <c r="AX33" i="23"/>
  <c r="AY33" i="23"/>
  <c r="AZ33" i="23"/>
  <c r="BA33" i="23"/>
  <c r="BB33" i="23"/>
  <c r="BC33" i="23"/>
  <c r="BD33" i="23"/>
  <c r="BE33" i="23"/>
  <c r="BF33" i="23"/>
  <c r="BG33" i="23"/>
  <c r="BH33" i="23"/>
  <c r="BI33" i="23"/>
  <c r="BJ33" i="23"/>
  <c r="BK33" i="23"/>
  <c r="BL33" i="23"/>
  <c r="BM33" i="23"/>
  <c r="BN33" i="23"/>
  <c r="BO33" i="23"/>
  <c r="BP33" i="23"/>
  <c r="BQ33" i="23"/>
  <c r="BR33" i="23"/>
  <c r="BS33" i="23"/>
  <c r="BT33" i="23"/>
  <c r="BU33" i="23"/>
  <c r="BV33" i="23"/>
  <c r="BW33" i="23"/>
  <c r="BX33" i="23"/>
  <c r="BY33" i="23"/>
  <c r="BZ33" i="23"/>
  <c r="CA33" i="23"/>
  <c r="CB33" i="23"/>
  <c r="CC33" i="23"/>
  <c r="CD33" i="23"/>
  <c r="CE33" i="23"/>
  <c r="CF33" i="23"/>
  <c r="CG33" i="23"/>
  <c r="CH33" i="23"/>
  <c r="CI33" i="23"/>
  <c r="CJ33" i="23"/>
  <c r="CK33" i="23"/>
  <c r="CL33" i="23"/>
  <c r="CM33" i="23"/>
  <c r="CN33" i="23"/>
  <c r="CO33" i="23"/>
  <c r="CP33" i="23"/>
  <c r="CQ33" i="23"/>
  <c r="CR33" i="23"/>
  <c r="CS33" i="23"/>
  <c r="CT33" i="23"/>
  <c r="CU33" i="23"/>
  <c r="CV33" i="23"/>
  <c r="CY33" i="23"/>
  <c r="CZ33" i="23"/>
  <c r="DA33" i="23"/>
  <c r="DB33" i="23"/>
  <c r="DC33" i="23"/>
  <c r="DD33" i="23"/>
  <c r="DE33" i="23"/>
  <c r="DF33" i="23"/>
  <c r="DG33" i="23"/>
  <c r="DH33" i="23"/>
  <c r="DI33" i="23"/>
  <c r="DJ33" i="23"/>
  <c r="DL33" i="23"/>
  <c r="DO33" i="23"/>
  <c r="DP33" i="23"/>
  <c r="DQ33" i="23"/>
  <c r="DR33" i="23"/>
  <c r="DS33" i="23"/>
  <c r="DT33" i="23"/>
  <c r="DU33" i="23"/>
  <c r="DV33" i="23"/>
  <c r="DW33" i="23"/>
  <c r="EB33" i="23"/>
  <c r="EC33" i="23"/>
  <c r="ED33" i="23"/>
  <c r="EE33" i="23"/>
  <c r="A34" i="23"/>
  <c r="B34" i="23"/>
  <c r="C34" i="23"/>
  <c r="D34" i="23"/>
  <c r="E34" i="23"/>
  <c r="F34" i="23"/>
  <c r="G34" i="23"/>
  <c r="H34" i="23"/>
  <c r="I34" i="23"/>
  <c r="K34" i="23"/>
  <c r="L34" i="23"/>
  <c r="M34" i="23"/>
  <c r="N34" i="23"/>
  <c r="O34" i="23"/>
  <c r="P34" i="23"/>
  <c r="Q34" i="23"/>
  <c r="R34" i="23"/>
  <c r="S34" i="23"/>
  <c r="T34" i="23"/>
  <c r="U34" i="23"/>
  <c r="V34" i="23"/>
  <c r="W34" i="23"/>
  <c r="X34" i="23"/>
  <c r="Y34" i="23"/>
  <c r="Z34" i="23"/>
  <c r="AA34" i="23"/>
  <c r="AB34" i="23"/>
  <c r="AC34" i="23"/>
  <c r="AD34" i="23"/>
  <c r="AE34" i="23"/>
  <c r="AF34" i="23"/>
  <c r="AG34" i="23"/>
  <c r="AH34" i="23"/>
  <c r="AI34" i="23"/>
  <c r="AJ34" i="23"/>
  <c r="AK34" i="23"/>
  <c r="AP34" i="23"/>
  <c r="AQ34" i="23"/>
  <c r="AR34" i="23"/>
  <c r="AS34" i="23"/>
  <c r="AT34" i="23"/>
  <c r="AU34" i="23"/>
  <c r="AV34" i="23"/>
  <c r="AW34" i="23"/>
  <c r="AX34" i="23"/>
  <c r="AY34" i="23"/>
  <c r="AZ34" i="23"/>
  <c r="BA34" i="23"/>
  <c r="BB34" i="23"/>
  <c r="BC34" i="23"/>
  <c r="BD34" i="23"/>
  <c r="BE34" i="23"/>
  <c r="BF34" i="23"/>
  <c r="BG34" i="23"/>
  <c r="BH34" i="23"/>
  <c r="BI34" i="23"/>
  <c r="BJ34" i="23"/>
  <c r="BK34" i="23"/>
  <c r="BL34" i="23"/>
  <c r="BM34" i="23"/>
  <c r="BN34" i="23"/>
  <c r="BO34" i="23"/>
  <c r="BP34" i="23"/>
  <c r="BQ34" i="23"/>
  <c r="BR34" i="23"/>
  <c r="BS34" i="23"/>
  <c r="BT34" i="23"/>
  <c r="BU34" i="23"/>
  <c r="BV34" i="23"/>
  <c r="BW34" i="23"/>
  <c r="BX34" i="23"/>
  <c r="BY34" i="23"/>
  <c r="BZ34" i="23"/>
  <c r="CA34" i="23"/>
  <c r="CB34" i="23"/>
  <c r="CC34" i="23"/>
  <c r="CD34" i="23"/>
  <c r="CE34" i="23"/>
  <c r="CF34" i="23"/>
  <c r="CG34" i="23"/>
  <c r="CH34" i="23"/>
  <c r="CI34" i="23"/>
  <c r="CJ34" i="23"/>
  <c r="CK34" i="23"/>
  <c r="CL34" i="23"/>
  <c r="CM34" i="23"/>
  <c r="CN34" i="23"/>
  <c r="CO34" i="23"/>
  <c r="CP34" i="23"/>
  <c r="CQ34" i="23"/>
  <c r="CR34" i="23"/>
  <c r="CS34" i="23"/>
  <c r="CT34" i="23"/>
  <c r="CU34" i="23"/>
  <c r="CV34" i="23"/>
  <c r="CY34" i="23"/>
  <c r="CZ34" i="23"/>
  <c r="DA34" i="23"/>
  <c r="DB34" i="23"/>
  <c r="DC34" i="23"/>
  <c r="DD34" i="23"/>
  <c r="DE34" i="23"/>
  <c r="DF34" i="23"/>
  <c r="DG34" i="23"/>
  <c r="DH34" i="23"/>
  <c r="DI34" i="23"/>
  <c r="DJ34" i="23"/>
  <c r="DL34" i="23"/>
  <c r="DO34" i="23"/>
  <c r="DP34" i="23"/>
  <c r="DQ34" i="23"/>
  <c r="DR34" i="23"/>
  <c r="DS34" i="23"/>
  <c r="DT34" i="23"/>
  <c r="DU34" i="23"/>
  <c r="DV34" i="23"/>
  <c r="DW34" i="23"/>
  <c r="EB34" i="23"/>
  <c r="EC34" i="23"/>
  <c r="ED34" i="23"/>
  <c r="EE34" i="23"/>
  <c r="A35" i="23"/>
  <c r="B35" i="23"/>
  <c r="C35" i="23"/>
  <c r="D35" i="23"/>
  <c r="E35" i="23"/>
  <c r="F35" i="23"/>
  <c r="G35" i="23"/>
  <c r="H35" i="23"/>
  <c r="I35" i="23"/>
  <c r="K35" i="23"/>
  <c r="L35" i="23"/>
  <c r="M35" i="23"/>
  <c r="N35" i="23"/>
  <c r="O35" i="23"/>
  <c r="P35" i="23"/>
  <c r="Q35" i="23"/>
  <c r="R35" i="23"/>
  <c r="S35" i="23"/>
  <c r="T35" i="23"/>
  <c r="U35" i="23"/>
  <c r="V35" i="23"/>
  <c r="W35" i="23"/>
  <c r="X35" i="23"/>
  <c r="Y35" i="23"/>
  <c r="Z35" i="23"/>
  <c r="AA35" i="23"/>
  <c r="AB35" i="23"/>
  <c r="AC35" i="23"/>
  <c r="AD35" i="23"/>
  <c r="AE35" i="23"/>
  <c r="AF35" i="23"/>
  <c r="AG35" i="23"/>
  <c r="AH35" i="23"/>
  <c r="AI35" i="23"/>
  <c r="AJ35" i="23"/>
  <c r="AK35" i="23"/>
  <c r="AP35" i="23"/>
  <c r="AQ35" i="23"/>
  <c r="AR35" i="23"/>
  <c r="AS35" i="23"/>
  <c r="AT35" i="23"/>
  <c r="AU35" i="23"/>
  <c r="AV35" i="23"/>
  <c r="AW35" i="23"/>
  <c r="AX35" i="23"/>
  <c r="AY35" i="23"/>
  <c r="AZ35" i="23"/>
  <c r="BA35" i="23"/>
  <c r="BB35" i="23"/>
  <c r="BC35" i="23"/>
  <c r="BD35" i="23"/>
  <c r="BE35" i="23"/>
  <c r="BF35" i="23"/>
  <c r="BG35" i="23"/>
  <c r="BH35" i="23"/>
  <c r="BI35" i="23"/>
  <c r="BJ35" i="23"/>
  <c r="BK35" i="23"/>
  <c r="BL35" i="23"/>
  <c r="BM35" i="23"/>
  <c r="BN35" i="23"/>
  <c r="BO35" i="23"/>
  <c r="BP35" i="23"/>
  <c r="BQ35" i="23"/>
  <c r="BR35" i="23"/>
  <c r="BS35" i="23"/>
  <c r="BT35" i="23"/>
  <c r="BU35" i="23"/>
  <c r="BV35" i="23"/>
  <c r="BW35" i="23"/>
  <c r="BX35" i="23"/>
  <c r="BY35" i="23"/>
  <c r="BZ35" i="23"/>
  <c r="CA35" i="23"/>
  <c r="CB35" i="23"/>
  <c r="CC35" i="23"/>
  <c r="CD35" i="23"/>
  <c r="CE35" i="23"/>
  <c r="CF35" i="23"/>
  <c r="CG35" i="23"/>
  <c r="CH35" i="23"/>
  <c r="CI35" i="23"/>
  <c r="CJ35" i="23"/>
  <c r="CK35" i="23"/>
  <c r="CL35" i="23"/>
  <c r="CM35" i="23"/>
  <c r="CN35" i="23"/>
  <c r="CO35" i="23"/>
  <c r="CP35" i="23"/>
  <c r="CQ35" i="23"/>
  <c r="CR35" i="23"/>
  <c r="CS35" i="23"/>
  <c r="CT35" i="23"/>
  <c r="CU35" i="23"/>
  <c r="CV35" i="23"/>
  <c r="CY35" i="23"/>
  <c r="CZ35" i="23"/>
  <c r="DA35" i="23"/>
  <c r="DB35" i="23"/>
  <c r="DC35" i="23"/>
  <c r="DD35" i="23"/>
  <c r="DE35" i="23"/>
  <c r="DF35" i="23"/>
  <c r="DG35" i="23"/>
  <c r="DH35" i="23"/>
  <c r="DI35" i="23"/>
  <c r="DJ35" i="23"/>
  <c r="DL35" i="23"/>
  <c r="DO35" i="23"/>
  <c r="DP35" i="23"/>
  <c r="DQ35" i="23"/>
  <c r="DR35" i="23"/>
  <c r="DS35" i="23"/>
  <c r="DT35" i="23"/>
  <c r="DU35" i="23"/>
  <c r="DV35" i="23"/>
  <c r="DW35" i="23"/>
  <c r="EB35" i="23"/>
  <c r="EC35" i="23"/>
  <c r="ED35" i="23"/>
  <c r="EE35" i="23"/>
  <c r="A36" i="23"/>
  <c r="B36" i="23"/>
  <c r="C36" i="23"/>
  <c r="D36" i="23"/>
  <c r="E36" i="23"/>
  <c r="F36" i="23"/>
  <c r="G36" i="23"/>
  <c r="H36" i="23"/>
  <c r="I36" i="23"/>
  <c r="K36" i="23"/>
  <c r="L36" i="23"/>
  <c r="M36" i="23"/>
  <c r="N36" i="23"/>
  <c r="O36" i="23"/>
  <c r="P36" i="23"/>
  <c r="Q36" i="23"/>
  <c r="R36" i="23"/>
  <c r="S36" i="23"/>
  <c r="T36" i="23"/>
  <c r="U36" i="23"/>
  <c r="V36" i="23"/>
  <c r="W36" i="23"/>
  <c r="X36" i="23"/>
  <c r="Y36" i="23"/>
  <c r="Z36" i="23"/>
  <c r="AA36" i="23"/>
  <c r="AB36" i="23"/>
  <c r="AC36" i="23"/>
  <c r="AD36" i="23"/>
  <c r="AE36" i="23"/>
  <c r="AF36" i="23"/>
  <c r="AG36" i="23"/>
  <c r="AH36" i="23"/>
  <c r="AI36" i="23"/>
  <c r="AJ36" i="23"/>
  <c r="AK36" i="23"/>
  <c r="AP36" i="23"/>
  <c r="AQ36" i="23"/>
  <c r="AR36" i="23"/>
  <c r="AS36" i="23"/>
  <c r="AT36" i="23"/>
  <c r="AU36" i="23"/>
  <c r="AV36" i="23"/>
  <c r="AW36" i="23"/>
  <c r="AX36" i="23"/>
  <c r="AY36" i="23"/>
  <c r="AZ36" i="23"/>
  <c r="BA36" i="23"/>
  <c r="BB36" i="23"/>
  <c r="BC36" i="23"/>
  <c r="BD36" i="23"/>
  <c r="BE36" i="23"/>
  <c r="BF36" i="23"/>
  <c r="BG36" i="23"/>
  <c r="BH36" i="23"/>
  <c r="BI36" i="23"/>
  <c r="BJ36" i="23"/>
  <c r="BK36" i="23"/>
  <c r="BL36" i="23"/>
  <c r="BM36" i="23"/>
  <c r="BN36" i="23"/>
  <c r="BO36" i="23"/>
  <c r="BP36" i="23"/>
  <c r="BQ36" i="23"/>
  <c r="BR36" i="23"/>
  <c r="BS36" i="23"/>
  <c r="BT36" i="23"/>
  <c r="BU36" i="23"/>
  <c r="BV36" i="23"/>
  <c r="BW36" i="23"/>
  <c r="BX36" i="23"/>
  <c r="BY36" i="23"/>
  <c r="BZ36" i="23"/>
  <c r="CA36" i="23"/>
  <c r="CB36" i="23"/>
  <c r="CC36" i="23"/>
  <c r="CD36" i="23"/>
  <c r="CE36" i="23"/>
  <c r="CF36" i="23"/>
  <c r="CG36" i="23"/>
  <c r="CH36" i="23"/>
  <c r="CI36" i="23"/>
  <c r="CJ36" i="23"/>
  <c r="CK36" i="23"/>
  <c r="CL36" i="23"/>
  <c r="CM36" i="23"/>
  <c r="CN36" i="23"/>
  <c r="CO36" i="23"/>
  <c r="CP36" i="23"/>
  <c r="CQ36" i="23"/>
  <c r="CR36" i="23"/>
  <c r="CS36" i="23"/>
  <c r="CT36" i="23"/>
  <c r="CU36" i="23"/>
  <c r="CV36" i="23"/>
  <c r="CY36" i="23"/>
  <c r="CZ36" i="23"/>
  <c r="DA36" i="23"/>
  <c r="DB36" i="23"/>
  <c r="DC36" i="23"/>
  <c r="DD36" i="23"/>
  <c r="DE36" i="23"/>
  <c r="DF36" i="23"/>
  <c r="DG36" i="23"/>
  <c r="DH36" i="23"/>
  <c r="DI36" i="23"/>
  <c r="DJ36" i="23"/>
  <c r="DL36" i="23"/>
  <c r="DO36" i="23"/>
  <c r="DP36" i="23"/>
  <c r="DQ36" i="23"/>
  <c r="DR36" i="23"/>
  <c r="DS36" i="23"/>
  <c r="DT36" i="23"/>
  <c r="DU36" i="23"/>
  <c r="DV36" i="23"/>
  <c r="DW36" i="23"/>
  <c r="EB36" i="23"/>
  <c r="EC36" i="23"/>
  <c r="ED36" i="23"/>
  <c r="EE36" i="23"/>
  <c r="A37" i="23"/>
  <c r="B37" i="23"/>
  <c r="C37" i="23"/>
  <c r="D37" i="23"/>
  <c r="E37" i="23"/>
  <c r="F37" i="23"/>
  <c r="G37" i="23"/>
  <c r="H37" i="23"/>
  <c r="I37" i="23"/>
  <c r="K37" i="23"/>
  <c r="L37" i="23"/>
  <c r="M37" i="23"/>
  <c r="N37" i="23"/>
  <c r="O37" i="23"/>
  <c r="P37" i="23"/>
  <c r="Q37" i="23"/>
  <c r="R37" i="23"/>
  <c r="S37" i="23"/>
  <c r="T37" i="23"/>
  <c r="U37" i="23"/>
  <c r="V37" i="23"/>
  <c r="W37" i="23"/>
  <c r="X37" i="23"/>
  <c r="Y37" i="23"/>
  <c r="Z37" i="23"/>
  <c r="AA37" i="23"/>
  <c r="AB37" i="23"/>
  <c r="AC37" i="23"/>
  <c r="AD37" i="23"/>
  <c r="AE37" i="23"/>
  <c r="AF37" i="23"/>
  <c r="AG37" i="23"/>
  <c r="AH37" i="23"/>
  <c r="AI37" i="23"/>
  <c r="AJ37" i="23"/>
  <c r="AK37" i="23"/>
  <c r="AP37" i="23"/>
  <c r="AQ37" i="23"/>
  <c r="AR37" i="23"/>
  <c r="AS37" i="23"/>
  <c r="AT37" i="23"/>
  <c r="AU37" i="23"/>
  <c r="AV37" i="23"/>
  <c r="AW37" i="23"/>
  <c r="AX37" i="23"/>
  <c r="AY37" i="23"/>
  <c r="AZ37" i="23"/>
  <c r="BA37" i="23"/>
  <c r="BB37" i="23"/>
  <c r="BC37" i="23"/>
  <c r="BD37" i="23"/>
  <c r="BE37" i="23"/>
  <c r="BF37" i="23"/>
  <c r="BG37" i="23"/>
  <c r="BH37" i="23"/>
  <c r="BI37" i="23"/>
  <c r="BJ37" i="23"/>
  <c r="BK37" i="23"/>
  <c r="BL37" i="23"/>
  <c r="BM37" i="23"/>
  <c r="BN37" i="23"/>
  <c r="BO37" i="23"/>
  <c r="BP37" i="23"/>
  <c r="BQ37" i="23"/>
  <c r="BR37" i="23"/>
  <c r="BS37" i="23"/>
  <c r="BT37" i="23"/>
  <c r="BU37" i="23"/>
  <c r="BV37" i="23"/>
  <c r="BW37" i="23"/>
  <c r="BX37" i="23"/>
  <c r="BY37" i="23"/>
  <c r="BZ37" i="23"/>
  <c r="CA37" i="23"/>
  <c r="CB37" i="23"/>
  <c r="CC37" i="23"/>
  <c r="CD37" i="23"/>
  <c r="CE37" i="23"/>
  <c r="CF37" i="23"/>
  <c r="CG37" i="23"/>
  <c r="CH37" i="23"/>
  <c r="CI37" i="23"/>
  <c r="CJ37" i="23"/>
  <c r="CK37" i="23"/>
  <c r="CL37" i="23"/>
  <c r="CM37" i="23"/>
  <c r="CN37" i="23"/>
  <c r="CO37" i="23"/>
  <c r="CP37" i="23"/>
  <c r="CQ37" i="23"/>
  <c r="CR37" i="23"/>
  <c r="CS37" i="23"/>
  <c r="CT37" i="23"/>
  <c r="CU37" i="23"/>
  <c r="CV37" i="23"/>
  <c r="CY37" i="23"/>
  <c r="CZ37" i="23"/>
  <c r="DA37" i="23"/>
  <c r="DB37" i="23"/>
  <c r="DC37" i="23"/>
  <c r="DD37" i="23"/>
  <c r="DE37" i="23"/>
  <c r="DF37" i="23"/>
  <c r="DG37" i="23"/>
  <c r="DH37" i="23"/>
  <c r="DI37" i="23"/>
  <c r="DJ37" i="23"/>
  <c r="DL37" i="23"/>
  <c r="DO37" i="23"/>
  <c r="DP37" i="23"/>
  <c r="DQ37" i="23"/>
  <c r="DR37" i="23"/>
  <c r="DS37" i="23"/>
  <c r="DT37" i="23"/>
  <c r="DU37" i="23"/>
  <c r="DV37" i="23"/>
  <c r="DW37" i="23"/>
  <c r="EB37" i="23"/>
  <c r="EC37" i="23"/>
  <c r="ED37" i="23"/>
  <c r="EE37" i="23"/>
  <c r="A38" i="23"/>
  <c r="B38" i="23"/>
  <c r="C38" i="23"/>
  <c r="D38" i="23"/>
  <c r="E38" i="23"/>
  <c r="F38" i="23"/>
  <c r="G38" i="23"/>
  <c r="H38" i="23"/>
  <c r="I38" i="23"/>
  <c r="K38" i="23"/>
  <c r="L38" i="23"/>
  <c r="M38" i="23"/>
  <c r="N38" i="23"/>
  <c r="O38" i="23"/>
  <c r="P38" i="23"/>
  <c r="Q38" i="23"/>
  <c r="R38" i="23"/>
  <c r="S38" i="23"/>
  <c r="T38" i="23"/>
  <c r="U38" i="23"/>
  <c r="V38" i="23"/>
  <c r="W38" i="23"/>
  <c r="X38" i="23"/>
  <c r="Y38" i="23"/>
  <c r="Z38" i="23"/>
  <c r="AA38" i="23"/>
  <c r="AB38" i="23"/>
  <c r="AC38" i="23"/>
  <c r="AD38" i="23"/>
  <c r="AE38" i="23"/>
  <c r="AF38" i="23"/>
  <c r="AG38" i="23"/>
  <c r="AH38" i="23"/>
  <c r="AI38" i="23"/>
  <c r="AJ38" i="23"/>
  <c r="AK38" i="23"/>
  <c r="AP38" i="23"/>
  <c r="AQ38" i="23"/>
  <c r="AR38" i="23"/>
  <c r="AS38" i="23"/>
  <c r="AT38" i="23"/>
  <c r="AU38" i="23"/>
  <c r="AV38" i="23"/>
  <c r="AW38" i="23"/>
  <c r="AX38" i="23"/>
  <c r="AY38" i="23"/>
  <c r="AZ38" i="23"/>
  <c r="BA38" i="23"/>
  <c r="BB38" i="23"/>
  <c r="BC38" i="23"/>
  <c r="BD38" i="23"/>
  <c r="BE38" i="23"/>
  <c r="BF38" i="23"/>
  <c r="BG38" i="23"/>
  <c r="BH38" i="23"/>
  <c r="BI38" i="23"/>
  <c r="BJ38" i="23"/>
  <c r="BK38" i="23"/>
  <c r="BL38" i="23"/>
  <c r="BM38" i="23"/>
  <c r="BN38" i="23"/>
  <c r="BO38" i="23"/>
  <c r="BP38" i="23"/>
  <c r="BQ38" i="23"/>
  <c r="BR38" i="23"/>
  <c r="BS38" i="23"/>
  <c r="BT38" i="23"/>
  <c r="BU38" i="23"/>
  <c r="BV38" i="23"/>
  <c r="BW38" i="23"/>
  <c r="BX38" i="23"/>
  <c r="BY38" i="23"/>
  <c r="BZ38" i="23"/>
  <c r="CA38" i="23"/>
  <c r="CB38" i="23"/>
  <c r="CC38" i="23"/>
  <c r="CD38" i="23"/>
  <c r="CE38" i="23"/>
  <c r="CF38" i="23"/>
  <c r="CG38" i="23"/>
  <c r="CH38" i="23"/>
  <c r="CI38" i="23"/>
  <c r="CJ38" i="23"/>
  <c r="CK38" i="23"/>
  <c r="CL38" i="23"/>
  <c r="CM38" i="23"/>
  <c r="CN38" i="23"/>
  <c r="CO38" i="23"/>
  <c r="CP38" i="23"/>
  <c r="CQ38" i="23"/>
  <c r="CR38" i="23"/>
  <c r="CS38" i="23"/>
  <c r="CT38" i="23"/>
  <c r="CU38" i="23"/>
  <c r="CV38" i="23"/>
  <c r="CY38" i="23"/>
  <c r="CZ38" i="23"/>
  <c r="DA38" i="23"/>
  <c r="DB38" i="23"/>
  <c r="DC38" i="23"/>
  <c r="DD38" i="23"/>
  <c r="DE38" i="23"/>
  <c r="DF38" i="23"/>
  <c r="DG38" i="23"/>
  <c r="DH38" i="23"/>
  <c r="DI38" i="23"/>
  <c r="DJ38" i="23"/>
  <c r="DL38" i="23"/>
  <c r="DO38" i="23"/>
  <c r="DP38" i="23"/>
  <c r="DQ38" i="23"/>
  <c r="DR38" i="23"/>
  <c r="DS38" i="23"/>
  <c r="DT38" i="23"/>
  <c r="DU38" i="23"/>
  <c r="DV38" i="23"/>
  <c r="DW38" i="23"/>
  <c r="EB38" i="23"/>
  <c r="EC38" i="23"/>
  <c r="ED38" i="23"/>
  <c r="EE38" i="23"/>
  <c r="A39" i="23"/>
  <c r="B39" i="23"/>
  <c r="C39" i="23"/>
  <c r="D39" i="23"/>
  <c r="E39" i="23"/>
  <c r="F39" i="23"/>
  <c r="G39" i="23"/>
  <c r="H39" i="23"/>
  <c r="I39" i="23"/>
  <c r="K39" i="23"/>
  <c r="L39" i="23"/>
  <c r="M39" i="23"/>
  <c r="N39" i="23"/>
  <c r="O39" i="23"/>
  <c r="P39" i="23"/>
  <c r="Q39" i="23"/>
  <c r="R39" i="23"/>
  <c r="S39" i="23"/>
  <c r="T39" i="23"/>
  <c r="U39" i="23"/>
  <c r="V39" i="23"/>
  <c r="W39" i="23"/>
  <c r="X39" i="23"/>
  <c r="Y39" i="23"/>
  <c r="Z39" i="23"/>
  <c r="AA39" i="23"/>
  <c r="AB39" i="23"/>
  <c r="AC39" i="23"/>
  <c r="AD39" i="23"/>
  <c r="AE39" i="23"/>
  <c r="AF39" i="23"/>
  <c r="AG39" i="23"/>
  <c r="AH39" i="23"/>
  <c r="AI39" i="23"/>
  <c r="AJ39" i="23"/>
  <c r="AK39" i="23"/>
  <c r="AP39" i="23"/>
  <c r="AQ39" i="23"/>
  <c r="AR39" i="23"/>
  <c r="AS39" i="23"/>
  <c r="AT39" i="23"/>
  <c r="AU39" i="23"/>
  <c r="AV39" i="23"/>
  <c r="AW39" i="23"/>
  <c r="AX39" i="23"/>
  <c r="AY39" i="23"/>
  <c r="AZ39" i="23"/>
  <c r="BA39" i="23"/>
  <c r="BB39" i="23"/>
  <c r="BC39" i="23"/>
  <c r="BD39" i="23"/>
  <c r="BE39" i="23"/>
  <c r="BF39" i="23"/>
  <c r="BG39" i="23"/>
  <c r="BH39" i="23"/>
  <c r="BI39" i="23"/>
  <c r="BJ39" i="23"/>
  <c r="BK39" i="23"/>
  <c r="BL39" i="23"/>
  <c r="BM39" i="23"/>
  <c r="BN39" i="23"/>
  <c r="BO39" i="23"/>
  <c r="BP39" i="23"/>
  <c r="BQ39" i="23"/>
  <c r="BR39" i="23"/>
  <c r="BS39" i="23"/>
  <c r="BT39" i="23"/>
  <c r="BU39" i="23"/>
  <c r="BV39" i="23"/>
  <c r="BW39" i="23"/>
  <c r="BX39" i="23"/>
  <c r="BY39" i="23"/>
  <c r="BZ39" i="23"/>
  <c r="CA39" i="23"/>
  <c r="CB39" i="23"/>
  <c r="CC39" i="23"/>
  <c r="CD39" i="23"/>
  <c r="CE39" i="23"/>
  <c r="CF39" i="23"/>
  <c r="CG39" i="23"/>
  <c r="CH39" i="23"/>
  <c r="CI39" i="23"/>
  <c r="CJ39" i="23"/>
  <c r="CK39" i="23"/>
  <c r="CL39" i="23"/>
  <c r="CM39" i="23"/>
  <c r="CN39" i="23"/>
  <c r="CO39" i="23"/>
  <c r="CP39" i="23"/>
  <c r="CQ39" i="23"/>
  <c r="CR39" i="23"/>
  <c r="CS39" i="23"/>
  <c r="CT39" i="23"/>
  <c r="CU39" i="23"/>
  <c r="CV39" i="23"/>
  <c r="CY39" i="23"/>
  <c r="CZ39" i="23"/>
  <c r="DA39" i="23"/>
  <c r="DB39" i="23"/>
  <c r="DC39" i="23"/>
  <c r="DD39" i="23"/>
  <c r="DE39" i="23"/>
  <c r="DF39" i="23"/>
  <c r="DG39" i="23"/>
  <c r="DH39" i="23"/>
  <c r="DI39" i="23"/>
  <c r="DJ39" i="23"/>
  <c r="DL39" i="23"/>
  <c r="DO39" i="23"/>
  <c r="DP39" i="23"/>
  <c r="DQ39" i="23"/>
  <c r="DR39" i="23"/>
  <c r="DS39" i="23"/>
  <c r="DT39" i="23"/>
  <c r="DU39" i="23"/>
  <c r="DV39" i="23"/>
  <c r="DW39" i="23"/>
  <c r="EB39" i="23"/>
  <c r="EC39" i="23"/>
  <c r="ED39" i="23"/>
  <c r="EE39" i="23"/>
  <c r="A40" i="23"/>
  <c r="B40" i="23"/>
  <c r="C40" i="23"/>
  <c r="D40" i="23"/>
  <c r="E40" i="23"/>
  <c r="F40" i="23"/>
  <c r="G40" i="23"/>
  <c r="H40" i="23"/>
  <c r="I40" i="23"/>
  <c r="K40" i="23"/>
  <c r="L40" i="23"/>
  <c r="M40" i="23"/>
  <c r="N40" i="23"/>
  <c r="O40" i="23"/>
  <c r="P40" i="23"/>
  <c r="Q40" i="23"/>
  <c r="R40" i="23"/>
  <c r="S40" i="23"/>
  <c r="T40" i="23"/>
  <c r="U40" i="23"/>
  <c r="V40" i="23"/>
  <c r="W40" i="23"/>
  <c r="X40" i="23"/>
  <c r="Y40" i="23"/>
  <c r="Z40" i="23"/>
  <c r="AA40" i="23"/>
  <c r="AB40" i="23"/>
  <c r="AC40" i="23"/>
  <c r="AD40" i="23"/>
  <c r="AE40" i="23"/>
  <c r="AF40" i="23"/>
  <c r="AG40" i="23"/>
  <c r="AH40" i="23"/>
  <c r="AI40" i="23"/>
  <c r="AJ40" i="23"/>
  <c r="AK40" i="23"/>
  <c r="AP40" i="23"/>
  <c r="AQ40" i="23"/>
  <c r="AR40" i="23"/>
  <c r="AS40" i="23"/>
  <c r="AT40" i="23"/>
  <c r="AU40" i="23"/>
  <c r="AV40" i="23"/>
  <c r="AW40" i="23"/>
  <c r="AX40" i="23"/>
  <c r="AY40" i="23"/>
  <c r="AZ40" i="23"/>
  <c r="BA40" i="23"/>
  <c r="BB40" i="23"/>
  <c r="BC40" i="23"/>
  <c r="BD40" i="23"/>
  <c r="BE40" i="23"/>
  <c r="BF40" i="23"/>
  <c r="BG40" i="23"/>
  <c r="BH40" i="23"/>
  <c r="BI40" i="23"/>
  <c r="BJ40" i="23"/>
  <c r="BK40" i="23"/>
  <c r="BL40" i="23"/>
  <c r="BM40" i="23"/>
  <c r="BN40" i="23"/>
  <c r="BO40" i="23"/>
  <c r="BP40" i="23"/>
  <c r="BQ40" i="23"/>
  <c r="BR40" i="23"/>
  <c r="BS40" i="23"/>
  <c r="BT40" i="23"/>
  <c r="BU40" i="23"/>
  <c r="BV40" i="23"/>
  <c r="BW40" i="23"/>
  <c r="BX40" i="23"/>
  <c r="BY40" i="23"/>
  <c r="BZ40" i="23"/>
  <c r="CA40" i="23"/>
  <c r="CB40" i="23"/>
  <c r="CC40" i="23"/>
  <c r="CD40" i="23"/>
  <c r="CE40" i="23"/>
  <c r="CF40" i="23"/>
  <c r="CG40" i="23"/>
  <c r="CH40" i="23"/>
  <c r="CI40" i="23"/>
  <c r="CJ40" i="23"/>
  <c r="CK40" i="23"/>
  <c r="CL40" i="23"/>
  <c r="CM40" i="23"/>
  <c r="CN40" i="23"/>
  <c r="CO40" i="23"/>
  <c r="CP40" i="23"/>
  <c r="CQ40" i="23"/>
  <c r="CR40" i="23"/>
  <c r="CS40" i="23"/>
  <c r="CT40" i="23"/>
  <c r="CU40" i="23"/>
  <c r="CV40" i="23"/>
  <c r="CY40" i="23"/>
  <c r="CZ40" i="23"/>
  <c r="DA40" i="23"/>
  <c r="DB40" i="23"/>
  <c r="DC40" i="23"/>
  <c r="DD40" i="23"/>
  <c r="DE40" i="23"/>
  <c r="DF40" i="23"/>
  <c r="DG40" i="23"/>
  <c r="DH40" i="23"/>
  <c r="DI40" i="23"/>
  <c r="DJ40" i="23"/>
  <c r="DL40" i="23"/>
  <c r="DO40" i="23"/>
  <c r="DP40" i="23"/>
  <c r="DQ40" i="23"/>
  <c r="DR40" i="23"/>
  <c r="DS40" i="23"/>
  <c r="DT40" i="23"/>
  <c r="DU40" i="23"/>
  <c r="DV40" i="23"/>
  <c r="DW40" i="23"/>
  <c r="EB40" i="23"/>
  <c r="EC40" i="23"/>
  <c r="ED40" i="23"/>
  <c r="EE40" i="23"/>
  <c r="A41" i="23"/>
  <c r="B41" i="23"/>
  <c r="C41" i="23"/>
  <c r="D41" i="23"/>
  <c r="E41" i="23"/>
  <c r="F41" i="23"/>
  <c r="G41" i="23"/>
  <c r="H41" i="23"/>
  <c r="I41" i="23"/>
  <c r="K41" i="23"/>
  <c r="L41" i="23"/>
  <c r="M41" i="23"/>
  <c r="N41" i="23"/>
  <c r="O41" i="23"/>
  <c r="P41" i="23"/>
  <c r="Q41" i="23"/>
  <c r="R41" i="23"/>
  <c r="S41" i="23"/>
  <c r="T41" i="23"/>
  <c r="U41" i="23"/>
  <c r="V41" i="23"/>
  <c r="W41" i="23"/>
  <c r="X41" i="23"/>
  <c r="Y41" i="23"/>
  <c r="Z41" i="23"/>
  <c r="AA41" i="23"/>
  <c r="AB41" i="23"/>
  <c r="AC41" i="23"/>
  <c r="AD41" i="23"/>
  <c r="AE41" i="23"/>
  <c r="AF41" i="23"/>
  <c r="AG41" i="23"/>
  <c r="AH41" i="23"/>
  <c r="AI41" i="23"/>
  <c r="AJ41" i="23"/>
  <c r="AK41" i="23"/>
  <c r="AP41" i="23"/>
  <c r="AQ41" i="23"/>
  <c r="AR41" i="23"/>
  <c r="AS41" i="23"/>
  <c r="AT41" i="23"/>
  <c r="AU41" i="23"/>
  <c r="AV41" i="23"/>
  <c r="AW41" i="23"/>
  <c r="AX41" i="23"/>
  <c r="AY41" i="23"/>
  <c r="AZ41" i="23"/>
  <c r="BA41" i="23"/>
  <c r="BB41" i="23"/>
  <c r="BC41" i="23"/>
  <c r="BD41" i="23"/>
  <c r="BE41" i="23"/>
  <c r="BF41" i="23"/>
  <c r="BG41" i="23"/>
  <c r="BH41" i="23"/>
  <c r="BI41" i="23"/>
  <c r="BJ41" i="23"/>
  <c r="BK41" i="23"/>
  <c r="BL41" i="23"/>
  <c r="BM41" i="23"/>
  <c r="BN41" i="23"/>
  <c r="BO41" i="23"/>
  <c r="BP41" i="23"/>
  <c r="BQ41" i="23"/>
  <c r="BR41" i="23"/>
  <c r="BS41" i="23"/>
  <c r="BT41" i="23"/>
  <c r="BU41" i="23"/>
  <c r="BV41" i="23"/>
  <c r="BW41" i="23"/>
  <c r="BX41" i="23"/>
  <c r="BY41" i="23"/>
  <c r="BZ41" i="23"/>
  <c r="CA41" i="23"/>
  <c r="CB41" i="23"/>
  <c r="CC41" i="23"/>
  <c r="CD41" i="23"/>
  <c r="CE41" i="23"/>
  <c r="CF41" i="23"/>
  <c r="CG41" i="23"/>
  <c r="CH41" i="23"/>
  <c r="CI41" i="23"/>
  <c r="CJ41" i="23"/>
  <c r="CK41" i="23"/>
  <c r="CL41" i="23"/>
  <c r="CM41" i="23"/>
  <c r="CN41" i="23"/>
  <c r="CO41" i="23"/>
  <c r="CP41" i="23"/>
  <c r="CQ41" i="23"/>
  <c r="CR41" i="23"/>
  <c r="CS41" i="23"/>
  <c r="CT41" i="23"/>
  <c r="CU41" i="23"/>
  <c r="CV41" i="23"/>
  <c r="CY41" i="23"/>
  <c r="CZ41" i="23"/>
  <c r="DA41" i="23"/>
  <c r="DB41" i="23"/>
  <c r="DC41" i="23"/>
  <c r="DD41" i="23"/>
  <c r="DE41" i="23"/>
  <c r="DF41" i="23"/>
  <c r="DG41" i="23"/>
  <c r="DH41" i="23"/>
  <c r="DI41" i="23"/>
  <c r="DJ41" i="23"/>
  <c r="DL41" i="23"/>
  <c r="DO41" i="23"/>
  <c r="DP41" i="23"/>
  <c r="DQ41" i="23"/>
  <c r="DR41" i="23"/>
  <c r="DS41" i="23"/>
  <c r="DT41" i="23"/>
  <c r="DU41" i="23"/>
  <c r="DV41" i="23"/>
  <c r="DW41" i="23"/>
  <c r="EB41" i="23"/>
  <c r="EC41" i="23"/>
  <c r="ED41" i="23"/>
  <c r="EE41" i="23"/>
  <c r="A42" i="23"/>
  <c r="B42" i="23"/>
  <c r="C42" i="23"/>
  <c r="D42" i="23"/>
  <c r="E42" i="23"/>
  <c r="F42" i="23"/>
  <c r="G42" i="23"/>
  <c r="H42" i="23"/>
  <c r="I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Y42" i="23"/>
  <c r="Z42" i="23"/>
  <c r="AA42" i="23"/>
  <c r="AB42" i="23"/>
  <c r="AC42" i="23"/>
  <c r="AD42" i="23"/>
  <c r="AE42" i="23"/>
  <c r="AF42" i="23"/>
  <c r="AG42" i="23"/>
  <c r="AH42" i="23"/>
  <c r="AI42" i="23"/>
  <c r="AJ42" i="23"/>
  <c r="AK42" i="23"/>
  <c r="AP42" i="23"/>
  <c r="AQ42" i="23"/>
  <c r="AR42" i="23"/>
  <c r="AS42" i="23"/>
  <c r="AT42" i="23"/>
  <c r="AU42" i="23"/>
  <c r="AV42" i="23"/>
  <c r="AW42" i="23"/>
  <c r="AX42" i="23"/>
  <c r="AY42" i="23"/>
  <c r="AZ42" i="23"/>
  <c r="BA42" i="23"/>
  <c r="BB42" i="23"/>
  <c r="BC42" i="23"/>
  <c r="BD42" i="23"/>
  <c r="BE42" i="23"/>
  <c r="BF42" i="23"/>
  <c r="BG42" i="23"/>
  <c r="BH42" i="23"/>
  <c r="BI42" i="23"/>
  <c r="BJ42" i="23"/>
  <c r="BK42" i="23"/>
  <c r="BL42" i="23"/>
  <c r="BM42" i="23"/>
  <c r="BN42" i="23"/>
  <c r="BO42" i="23"/>
  <c r="BP42" i="23"/>
  <c r="BQ42" i="23"/>
  <c r="BR42" i="23"/>
  <c r="BS42" i="23"/>
  <c r="BT42" i="23"/>
  <c r="BU42" i="23"/>
  <c r="BV42" i="23"/>
  <c r="BW42" i="23"/>
  <c r="BX42" i="23"/>
  <c r="BY42" i="23"/>
  <c r="BZ42" i="23"/>
  <c r="CA42" i="23"/>
  <c r="CB42" i="23"/>
  <c r="CC42" i="23"/>
  <c r="CD42" i="23"/>
  <c r="CE42" i="23"/>
  <c r="CF42" i="23"/>
  <c r="CG42" i="23"/>
  <c r="CH42" i="23"/>
  <c r="CI42" i="23"/>
  <c r="CJ42" i="23"/>
  <c r="CK42" i="23"/>
  <c r="CL42" i="23"/>
  <c r="CM42" i="23"/>
  <c r="CN42" i="23"/>
  <c r="CO42" i="23"/>
  <c r="CP42" i="23"/>
  <c r="CQ42" i="23"/>
  <c r="CR42" i="23"/>
  <c r="CS42" i="23"/>
  <c r="CT42" i="23"/>
  <c r="CU42" i="23"/>
  <c r="CV42" i="23"/>
  <c r="CY42" i="23"/>
  <c r="CZ42" i="23"/>
  <c r="DA42" i="23"/>
  <c r="DB42" i="23"/>
  <c r="DC42" i="23"/>
  <c r="DD42" i="23"/>
  <c r="DE42" i="23"/>
  <c r="DF42" i="23"/>
  <c r="DG42" i="23"/>
  <c r="DH42" i="23"/>
  <c r="DI42" i="23"/>
  <c r="DJ42" i="23"/>
  <c r="DL42" i="23"/>
  <c r="DO42" i="23"/>
  <c r="DP42" i="23"/>
  <c r="DQ42" i="23"/>
  <c r="DR42" i="23"/>
  <c r="DS42" i="23"/>
  <c r="DT42" i="23"/>
  <c r="DU42" i="23"/>
  <c r="DV42" i="23"/>
  <c r="DW42" i="23"/>
  <c r="EB42" i="23"/>
  <c r="EC42" i="23"/>
  <c r="ED42" i="23"/>
  <c r="EE42" i="23"/>
  <c r="A43" i="23"/>
  <c r="B43" i="23"/>
  <c r="C43" i="23"/>
  <c r="D43" i="23"/>
  <c r="E43" i="23"/>
  <c r="F43" i="23"/>
  <c r="G43" i="23"/>
  <c r="H43" i="23"/>
  <c r="I43" i="23"/>
  <c r="K43" i="23"/>
  <c r="L43" i="23"/>
  <c r="M43" i="23"/>
  <c r="N43" i="23"/>
  <c r="O43" i="23"/>
  <c r="P43" i="23"/>
  <c r="Q43" i="23"/>
  <c r="R43" i="23"/>
  <c r="S43" i="23"/>
  <c r="T43" i="23"/>
  <c r="U43" i="23"/>
  <c r="V43" i="23"/>
  <c r="W43" i="23"/>
  <c r="X43" i="23"/>
  <c r="Y43" i="23"/>
  <c r="Z43" i="23"/>
  <c r="AA43" i="23"/>
  <c r="AB43" i="23"/>
  <c r="AC43" i="23"/>
  <c r="AD43" i="23"/>
  <c r="AE43" i="23"/>
  <c r="AF43" i="23"/>
  <c r="AG43" i="23"/>
  <c r="AH43" i="23"/>
  <c r="AI43" i="23"/>
  <c r="AJ43" i="23"/>
  <c r="AK43" i="23"/>
  <c r="AP43" i="23"/>
  <c r="AQ43" i="23"/>
  <c r="AR43" i="23"/>
  <c r="AS43" i="23"/>
  <c r="AT43" i="23"/>
  <c r="AU43" i="23"/>
  <c r="AV43" i="23"/>
  <c r="AW43" i="23"/>
  <c r="AX43" i="23"/>
  <c r="AY43" i="23"/>
  <c r="AZ43" i="23"/>
  <c r="BA43" i="23"/>
  <c r="BB43" i="23"/>
  <c r="BC43" i="23"/>
  <c r="BD43" i="23"/>
  <c r="BE43" i="23"/>
  <c r="BF43" i="23"/>
  <c r="BG43" i="23"/>
  <c r="BH43" i="23"/>
  <c r="BI43" i="23"/>
  <c r="BJ43" i="23"/>
  <c r="BK43" i="23"/>
  <c r="BL43" i="23"/>
  <c r="BM43" i="23"/>
  <c r="BN43" i="23"/>
  <c r="BO43" i="23"/>
  <c r="BP43" i="23"/>
  <c r="BQ43" i="23"/>
  <c r="BR43" i="23"/>
  <c r="BS43" i="23"/>
  <c r="BT43" i="23"/>
  <c r="BU43" i="23"/>
  <c r="BV43" i="23"/>
  <c r="BW43" i="23"/>
  <c r="BX43" i="23"/>
  <c r="BY43" i="23"/>
  <c r="BZ43" i="23"/>
  <c r="CA43" i="23"/>
  <c r="CB43" i="23"/>
  <c r="CC43" i="23"/>
  <c r="CD43" i="23"/>
  <c r="CE43" i="23"/>
  <c r="CF43" i="23"/>
  <c r="CG43" i="23"/>
  <c r="CH43" i="23"/>
  <c r="CI43" i="23"/>
  <c r="CJ43" i="23"/>
  <c r="CK43" i="23"/>
  <c r="CL43" i="23"/>
  <c r="CM43" i="23"/>
  <c r="CN43" i="23"/>
  <c r="CO43" i="23"/>
  <c r="CP43" i="23"/>
  <c r="CQ43" i="23"/>
  <c r="CR43" i="23"/>
  <c r="CS43" i="23"/>
  <c r="CT43" i="23"/>
  <c r="CU43" i="23"/>
  <c r="CV43" i="23"/>
  <c r="CY43" i="23"/>
  <c r="CZ43" i="23"/>
  <c r="DA43" i="23"/>
  <c r="DB43" i="23"/>
  <c r="DC43" i="23"/>
  <c r="DD43" i="23"/>
  <c r="DE43" i="23"/>
  <c r="DF43" i="23"/>
  <c r="DG43" i="23"/>
  <c r="DH43" i="23"/>
  <c r="DI43" i="23"/>
  <c r="DJ43" i="23"/>
  <c r="DL43" i="23"/>
  <c r="DO43" i="23"/>
  <c r="DP43" i="23"/>
  <c r="DQ43" i="23"/>
  <c r="DR43" i="23"/>
  <c r="DS43" i="23"/>
  <c r="DT43" i="23"/>
  <c r="DU43" i="23"/>
  <c r="DV43" i="23"/>
  <c r="DW43" i="23"/>
  <c r="EB43" i="23"/>
  <c r="EC43" i="23"/>
  <c r="ED43" i="23"/>
  <c r="EE43" i="23"/>
  <c r="A44" i="23"/>
  <c r="B44" i="23"/>
  <c r="C44" i="23"/>
  <c r="D44" i="23"/>
  <c r="E44" i="23"/>
  <c r="F44" i="23"/>
  <c r="G44" i="23"/>
  <c r="H44" i="23"/>
  <c r="I44" i="23"/>
  <c r="K44" i="23"/>
  <c r="L44" i="23"/>
  <c r="M44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Z44" i="23"/>
  <c r="AA44" i="23"/>
  <c r="AB44" i="23"/>
  <c r="AC44" i="23"/>
  <c r="AD44" i="23"/>
  <c r="AE44" i="23"/>
  <c r="AF44" i="23"/>
  <c r="AG44" i="23"/>
  <c r="AH44" i="23"/>
  <c r="AI44" i="23"/>
  <c r="AJ44" i="23"/>
  <c r="AK44" i="23"/>
  <c r="AP44" i="23"/>
  <c r="AQ44" i="23"/>
  <c r="AR44" i="23"/>
  <c r="AS44" i="23"/>
  <c r="AT44" i="23"/>
  <c r="AU44" i="23"/>
  <c r="AV44" i="23"/>
  <c r="AW44" i="23"/>
  <c r="AX44" i="23"/>
  <c r="AY44" i="23"/>
  <c r="AZ44" i="23"/>
  <c r="BA44" i="23"/>
  <c r="BB44" i="23"/>
  <c r="BC44" i="23"/>
  <c r="BD44" i="23"/>
  <c r="BE44" i="23"/>
  <c r="BF44" i="23"/>
  <c r="BG44" i="23"/>
  <c r="BH44" i="23"/>
  <c r="BI44" i="23"/>
  <c r="BJ44" i="23"/>
  <c r="BK44" i="23"/>
  <c r="BL44" i="23"/>
  <c r="BM44" i="23"/>
  <c r="BN44" i="23"/>
  <c r="BO44" i="23"/>
  <c r="BP44" i="23"/>
  <c r="BQ44" i="23"/>
  <c r="BR44" i="23"/>
  <c r="BS44" i="23"/>
  <c r="BT44" i="23"/>
  <c r="BU44" i="23"/>
  <c r="BV44" i="23"/>
  <c r="BW44" i="23"/>
  <c r="BX44" i="23"/>
  <c r="BY44" i="23"/>
  <c r="BZ44" i="23"/>
  <c r="CA44" i="23"/>
  <c r="CB44" i="23"/>
  <c r="CC44" i="23"/>
  <c r="CD44" i="23"/>
  <c r="CE44" i="23"/>
  <c r="CF44" i="23"/>
  <c r="CG44" i="23"/>
  <c r="CH44" i="23"/>
  <c r="CI44" i="23"/>
  <c r="CJ44" i="23"/>
  <c r="CK44" i="23"/>
  <c r="CL44" i="23"/>
  <c r="CM44" i="23"/>
  <c r="CN44" i="23"/>
  <c r="CO44" i="23"/>
  <c r="CP44" i="23"/>
  <c r="CQ44" i="23"/>
  <c r="CR44" i="23"/>
  <c r="CS44" i="23"/>
  <c r="CT44" i="23"/>
  <c r="CU44" i="23"/>
  <c r="CV44" i="23"/>
  <c r="CY44" i="23"/>
  <c r="CZ44" i="23"/>
  <c r="DA44" i="23"/>
  <c r="DB44" i="23"/>
  <c r="DC44" i="23"/>
  <c r="DD44" i="23"/>
  <c r="DE44" i="23"/>
  <c r="DF44" i="23"/>
  <c r="DG44" i="23"/>
  <c r="DH44" i="23"/>
  <c r="DI44" i="23"/>
  <c r="DJ44" i="23"/>
  <c r="DL44" i="23"/>
  <c r="DO44" i="23"/>
  <c r="DP44" i="23"/>
  <c r="DQ44" i="23"/>
  <c r="DR44" i="23"/>
  <c r="DS44" i="23"/>
  <c r="DT44" i="23"/>
  <c r="DU44" i="23"/>
  <c r="DV44" i="23"/>
  <c r="DW44" i="23"/>
  <c r="EB44" i="23"/>
  <c r="EC44" i="23"/>
  <c r="ED44" i="23"/>
  <c r="EE44" i="23"/>
  <c r="A45" i="23"/>
  <c r="B45" i="23"/>
  <c r="C45" i="23"/>
  <c r="D45" i="23"/>
  <c r="E45" i="23"/>
  <c r="F45" i="23"/>
  <c r="G45" i="23"/>
  <c r="H45" i="23"/>
  <c r="I45" i="23"/>
  <c r="K45" i="23"/>
  <c r="L45" i="23"/>
  <c r="M45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Z45" i="23"/>
  <c r="AA45" i="23"/>
  <c r="AB45" i="23"/>
  <c r="AC45" i="23"/>
  <c r="AD45" i="23"/>
  <c r="AE45" i="23"/>
  <c r="AF45" i="23"/>
  <c r="AG45" i="23"/>
  <c r="AH45" i="23"/>
  <c r="AI45" i="23"/>
  <c r="AJ45" i="23"/>
  <c r="AK45" i="23"/>
  <c r="AP45" i="23"/>
  <c r="AQ45" i="23"/>
  <c r="AR45" i="23"/>
  <c r="AS45" i="23"/>
  <c r="AT45" i="23"/>
  <c r="AU45" i="23"/>
  <c r="AV45" i="23"/>
  <c r="AW45" i="23"/>
  <c r="AX45" i="23"/>
  <c r="AY45" i="23"/>
  <c r="AZ45" i="23"/>
  <c r="BA45" i="23"/>
  <c r="BB45" i="23"/>
  <c r="BC45" i="23"/>
  <c r="BD45" i="23"/>
  <c r="BE45" i="23"/>
  <c r="BF45" i="23"/>
  <c r="BG45" i="23"/>
  <c r="BH45" i="23"/>
  <c r="BI45" i="23"/>
  <c r="BJ45" i="23"/>
  <c r="BK45" i="23"/>
  <c r="BL45" i="23"/>
  <c r="BM45" i="23"/>
  <c r="BN45" i="23"/>
  <c r="BO45" i="23"/>
  <c r="BP45" i="23"/>
  <c r="BQ45" i="23"/>
  <c r="BR45" i="23"/>
  <c r="BS45" i="23"/>
  <c r="BT45" i="23"/>
  <c r="BU45" i="23"/>
  <c r="BV45" i="23"/>
  <c r="BW45" i="23"/>
  <c r="BX45" i="23"/>
  <c r="BY45" i="23"/>
  <c r="BZ45" i="23"/>
  <c r="CA45" i="23"/>
  <c r="CB45" i="23"/>
  <c r="CC45" i="23"/>
  <c r="CD45" i="23"/>
  <c r="CE45" i="23"/>
  <c r="CF45" i="23"/>
  <c r="CG45" i="23"/>
  <c r="CH45" i="23"/>
  <c r="CI45" i="23"/>
  <c r="CJ45" i="23"/>
  <c r="CK45" i="23"/>
  <c r="CL45" i="23"/>
  <c r="CM45" i="23"/>
  <c r="CN45" i="23"/>
  <c r="CO45" i="23"/>
  <c r="CP45" i="23"/>
  <c r="CQ45" i="23"/>
  <c r="CR45" i="23"/>
  <c r="CS45" i="23"/>
  <c r="CT45" i="23"/>
  <c r="CU45" i="23"/>
  <c r="CV45" i="23"/>
  <c r="CY45" i="23"/>
  <c r="CZ45" i="23"/>
  <c r="DA45" i="23"/>
  <c r="DB45" i="23"/>
  <c r="DC45" i="23"/>
  <c r="DD45" i="23"/>
  <c r="DE45" i="23"/>
  <c r="DF45" i="23"/>
  <c r="DG45" i="23"/>
  <c r="DH45" i="23"/>
  <c r="DI45" i="23"/>
  <c r="DJ45" i="23"/>
  <c r="DL45" i="23"/>
  <c r="DO45" i="23"/>
  <c r="DP45" i="23"/>
  <c r="DQ45" i="23"/>
  <c r="DR45" i="23"/>
  <c r="DS45" i="23"/>
  <c r="DT45" i="23"/>
  <c r="DU45" i="23"/>
  <c r="DV45" i="23"/>
  <c r="DW45" i="23"/>
  <c r="EB45" i="23"/>
  <c r="EC45" i="23"/>
  <c r="ED45" i="23"/>
  <c r="EE45" i="23"/>
  <c r="A46" i="23"/>
  <c r="B46" i="23"/>
  <c r="C46" i="23"/>
  <c r="D46" i="23"/>
  <c r="E46" i="23"/>
  <c r="F46" i="23"/>
  <c r="G46" i="23"/>
  <c r="H46" i="23"/>
  <c r="I46" i="23"/>
  <c r="K46" i="23"/>
  <c r="L46" i="23"/>
  <c r="M46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Z46" i="23"/>
  <c r="AA46" i="23"/>
  <c r="AB46" i="23"/>
  <c r="AC46" i="23"/>
  <c r="AD46" i="23"/>
  <c r="AE46" i="23"/>
  <c r="AF46" i="23"/>
  <c r="AG46" i="23"/>
  <c r="AH46" i="23"/>
  <c r="AI46" i="23"/>
  <c r="AJ46" i="23"/>
  <c r="AK46" i="23"/>
  <c r="AP46" i="23"/>
  <c r="AQ46" i="23"/>
  <c r="AR46" i="23"/>
  <c r="AS46" i="23"/>
  <c r="AT46" i="23"/>
  <c r="AU46" i="23"/>
  <c r="AV46" i="23"/>
  <c r="AW46" i="23"/>
  <c r="AX46" i="23"/>
  <c r="AY46" i="23"/>
  <c r="AZ46" i="23"/>
  <c r="BA46" i="23"/>
  <c r="BB46" i="23"/>
  <c r="BC46" i="23"/>
  <c r="BD46" i="23"/>
  <c r="BE46" i="23"/>
  <c r="BF46" i="23"/>
  <c r="BG46" i="23"/>
  <c r="BH46" i="23"/>
  <c r="BI46" i="23"/>
  <c r="BJ46" i="23"/>
  <c r="BK46" i="23"/>
  <c r="BL46" i="23"/>
  <c r="BM46" i="23"/>
  <c r="BN46" i="23"/>
  <c r="BO46" i="23"/>
  <c r="BP46" i="23"/>
  <c r="BQ46" i="23"/>
  <c r="BR46" i="23"/>
  <c r="BS46" i="23"/>
  <c r="BT46" i="23"/>
  <c r="BU46" i="23"/>
  <c r="BV46" i="23"/>
  <c r="BW46" i="23"/>
  <c r="BX46" i="23"/>
  <c r="BY46" i="23"/>
  <c r="BZ46" i="23"/>
  <c r="CA46" i="23"/>
  <c r="CB46" i="23"/>
  <c r="CC46" i="23"/>
  <c r="CD46" i="23"/>
  <c r="CE46" i="23"/>
  <c r="CF46" i="23"/>
  <c r="CG46" i="23"/>
  <c r="CH46" i="23"/>
  <c r="CI46" i="23"/>
  <c r="CJ46" i="23"/>
  <c r="CK46" i="23"/>
  <c r="CL46" i="23"/>
  <c r="CM46" i="23"/>
  <c r="CN46" i="23"/>
  <c r="CO46" i="23"/>
  <c r="CP46" i="23"/>
  <c r="CQ46" i="23"/>
  <c r="CR46" i="23"/>
  <c r="CS46" i="23"/>
  <c r="CT46" i="23"/>
  <c r="CU46" i="23"/>
  <c r="CV46" i="23"/>
  <c r="CY46" i="23"/>
  <c r="CZ46" i="23"/>
  <c r="DA46" i="23"/>
  <c r="DB46" i="23"/>
  <c r="DC46" i="23"/>
  <c r="DD46" i="23"/>
  <c r="DE46" i="23"/>
  <c r="DF46" i="23"/>
  <c r="DG46" i="23"/>
  <c r="DH46" i="23"/>
  <c r="DI46" i="23"/>
  <c r="DJ46" i="23"/>
  <c r="DL46" i="23"/>
  <c r="DO46" i="23"/>
  <c r="DP46" i="23"/>
  <c r="DQ46" i="23"/>
  <c r="DR46" i="23"/>
  <c r="DS46" i="23"/>
  <c r="DT46" i="23"/>
  <c r="DU46" i="23"/>
  <c r="DV46" i="23"/>
  <c r="DW46" i="23"/>
  <c r="EB46" i="23"/>
  <c r="EC46" i="23"/>
  <c r="ED46" i="23"/>
  <c r="EE46" i="23"/>
  <c r="A47" i="23"/>
  <c r="B47" i="23"/>
  <c r="C47" i="23"/>
  <c r="D47" i="23"/>
  <c r="E47" i="23"/>
  <c r="F47" i="23"/>
  <c r="G47" i="23"/>
  <c r="H47" i="23"/>
  <c r="I47" i="23"/>
  <c r="K47" i="23"/>
  <c r="L47" i="23"/>
  <c r="M47" i="23"/>
  <c r="N47" i="23"/>
  <c r="O47" i="23"/>
  <c r="P47" i="23"/>
  <c r="Q47" i="23"/>
  <c r="R47" i="23"/>
  <c r="S47" i="23"/>
  <c r="T47" i="23"/>
  <c r="U47" i="23"/>
  <c r="V47" i="23"/>
  <c r="W47" i="23"/>
  <c r="X47" i="23"/>
  <c r="Y47" i="23"/>
  <c r="Z47" i="23"/>
  <c r="AA47" i="23"/>
  <c r="AB47" i="23"/>
  <c r="AC47" i="23"/>
  <c r="AD47" i="23"/>
  <c r="AE47" i="23"/>
  <c r="AF47" i="23"/>
  <c r="AG47" i="23"/>
  <c r="AH47" i="23"/>
  <c r="AI47" i="23"/>
  <c r="AJ47" i="23"/>
  <c r="AK47" i="23"/>
  <c r="AP47" i="23"/>
  <c r="AQ47" i="23"/>
  <c r="AR47" i="23"/>
  <c r="AS47" i="23"/>
  <c r="AT47" i="23"/>
  <c r="AU47" i="23"/>
  <c r="AV47" i="23"/>
  <c r="AW47" i="23"/>
  <c r="AX47" i="23"/>
  <c r="AY47" i="23"/>
  <c r="AZ47" i="23"/>
  <c r="BA47" i="23"/>
  <c r="BB47" i="23"/>
  <c r="BC47" i="23"/>
  <c r="BD47" i="23"/>
  <c r="BE47" i="23"/>
  <c r="BF47" i="23"/>
  <c r="BG47" i="23"/>
  <c r="BH47" i="23"/>
  <c r="BI47" i="23"/>
  <c r="BJ47" i="23"/>
  <c r="BK47" i="23"/>
  <c r="BL47" i="23"/>
  <c r="BM47" i="23"/>
  <c r="BN47" i="23"/>
  <c r="BO47" i="23"/>
  <c r="BP47" i="23"/>
  <c r="BQ47" i="23"/>
  <c r="BR47" i="23"/>
  <c r="BS47" i="23"/>
  <c r="BT47" i="23"/>
  <c r="BU47" i="23"/>
  <c r="BV47" i="23"/>
  <c r="BW47" i="23"/>
  <c r="BX47" i="23"/>
  <c r="BY47" i="23"/>
  <c r="BZ47" i="23"/>
  <c r="CA47" i="23"/>
  <c r="CB47" i="23"/>
  <c r="CC47" i="23"/>
  <c r="CD47" i="23"/>
  <c r="CE47" i="23"/>
  <c r="CF47" i="23"/>
  <c r="CG47" i="23"/>
  <c r="CH47" i="23"/>
  <c r="CI47" i="23"/>
  <c r="CJ47" i="23"/>
  <c r="CK47" i="23"/>
  <c r="CL47" i="23"/>
  <c r="CM47" i="23"/>
  <c r="CN47" i="23"/>
  <c r="CO47" i="23"/>
  <c r="CP47" i="23"/>
  <c r="CQ47" i="23"/>
  <c r="CR47" i="23"/>
  <c r="CS47" i="23"/>
  <c r="CT47" i="23"/>
  <c r="CU47" i="23"/>
  <c r="CV47" i="23"/>
  <c r="CY47" i="23"/>
  <c r="CZ47" i="23"/>
  <c r="DA47" i="23"/>
  <c r="DB47" i="23"/>
  <c r="DC47" i="23"/>
  <c r="DD47" i="23"/>
  <c r="DE47" i="23"/>
  <c r="DF47" i="23"/>
  <c r="DG47" i="23"/>
  <c r="DH47" i="23"/>
  <c r="DI47" i="23"/>
  <c r="DJ47" i="23"/>
  <c r="DL47" i="23"/>
  <c r="DO47" i="23"/>
  <c r="DP47" i="23"/>
  <c r="DQ47" i="23"/>
  <c r="DR47" i="23"/>
  <c r="DS47" i="23"/>
  <c r="DT47" i="23"/>
  <c r="DU47" i="23"/>
  <c r="DV47" i="23"/>
  <c r="DW47" i="23"/>
  <c r="EB47" i="23"/>
  <c r="EC47" i="23"/>
  <c r="ED47" i="23"/>
  <c r="EE47" i="23"/>
  <c r="A48" i="23"/>
  <c r="B48" i="23"/>
  <c r="C48" i="23"/>
  <c r="D48" i="23"/>
  <c r="E48" i="23"/>
  <c r="F48" i="23"/>
  <c r="G48" i="23"/>
  <c r="H48" i="23"/>
  <c r="I48" i="23"/>
  <c r="K48" i="23"/>
  <c r="L48" i="23"/>
  <c r="M48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Z48" i="23"/>
  <c r="AA48" i="23"/>
  <c r="AB48" i="23"/>
  <c r="AC48" i="23"/>
  <c r="AD48" i="23"/>
  <c r="AE48" i="23"/>
  <c r="AF48" i="23"/>
  <c r="AG48" i="23"/>
  <c r="AH48" i="23"/>
  <c r="AI48" i="23"/>
  <c r="AJ48" i="23"/>
  <c r="AK48" i="23"/>
  <c r="AP48" i="23"/>
  <c r="AQ48" i="23"/>
  <c r="AR48" i="23"/>
  <c r="AS48" i="23"/>
  <c r="AT48" i="23"/>
  <c r="AU48" i="23"/>
  <c r="AV48" i="23"/>
  <c r="AW48" i="23"/>
  <c r="AX48" i="23"/>
  <c r="AY48" i="23"/>
  <c r="AZ48" i="23"/>
  <c r="BA48" i="23"/>
  <c r="BB48" i="23"/>
  <c r="BC48" i="23"/>
  <c r="BD48" i="23"/>
  <c r="BE48" i="23"/>
  <c r="BF48" i="23"/>
  <c r="BG48" i="23"/>
  <c r="BH48" i="23"/>
  <c r="BI48" i="23"/>
  <c r="BJ48" i="23"/>
  <c r="BK48" i="23"/>
  <c r="BL48" i="23"/>
  <c r="BM48" i="23"/>
  <c r="BN48" i="23"/>
  <c r="BO48" i="23"/>
  <c r="BP48" i="23"/>
  <c r="BQ48" i="23"/>
  <c r="BR48" i="23"/>
  <c r="BS48" i="23"/>
  <c r="BT48" i="23"/>
  <c r="BU48" i="23"/>
  <c r="BV48" i="23"/>
  <c r="BW48" i="23"/>
  <c r="BX48" i="23"/>
  <c r="BY48" i="23"/>
  <c r="BZ48" i="23"/>
  <c r="CA48" i="23"/>
  <c r="CB48" i="23"/>
  <c r="CC48" i="23"/>
  <c r="CD48" i="23"/>
  <c r="CE48" i="23"/>
  <c r="CF48" i="23"/>
  <c r="CG48" i="23"/>
  <c r="CH48" i="23"/>
  <c r="CI48" i="23"/>
  <c r="CJ48" i="23"/>
  <c r="CK48" i="23"/>
  <c r="CL48" i="23"/>
  <c r="CM48" i="23"/>
  <c r="CN48" i="23"/>
  <c r="CO48" i="23"/>
  <c r="CP48" i="23"/>
  <c r="CQ48" i="23"/>
  <c r="CR48" i="23"/>
  <c r="CS48" i="23"/>
  <c r="CT48" i="23"/>
  <c r="CU48" i="23"/>
  <c r="CV48" i="23"/>
  <c r="CY48" i="23"/>
  <c r="CZ48" i="23"/>
  <c r="DA48" i="23"/>
  <c r="DB48" i="23"/>
  <c r="DC48" i="23"/>
  <c r="DD48" i="23"/>
  <c r="DE48" i="23"/>
  <c r="DF48" i="23"/>
  <c r="DG48" i="23"/>
  <c r="DH48" i="23"/>
  <c r="DI48" i="23"/>
  <c r="DJ48" i="23"/>
  <c r="DL48" i="23"/>
  <c r="DO48" i="23"/>
  <c r="DP48" i="23"/>
  <c r="DQ48" i="23"/>
  <c r="DR48" i="23"/>
  <c r="DS48" i="23"/>
  <c r="DT48" i="23"/>
  <c r="DU48" i="23"/>
  <c r="DV48" i="23"/>
  <c r="DW48" i="23"/>
  <c r="EB48" i="23"/>
  <c r="EC48" i="23"/>
  <c r="ED48" i="23"/>
  <c r="EE48" i="23"/>
  <c r="A49" i="23"/>
  <c r="B49" i="23"/>
  <c r="C49" i="23"/>
  <c r="D49" i="23"/>
  <c r="E49" i="23"/>
  <c r="F49" i="23"/>
  <c r="G49" i="23"/>
  <c r="H49" i="23"/>
  <c r="I49" i="23"/>
  <c r="K49" i="23"/>
  <c r="L49" i="23"/>
  <c r="M49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Z49" i="23"/>
  <c r="AA49" i="23"/>
  <c r="AB49" i="23"/>
  <c r="AC49" i="23"/>
  <c r="AD49" i="23"/>
  <c r="AE49" i="23"/>
  <c r="AF49" i="23"/>
  <c r="AG49" i="23"/>
  <c r="AH49" i="23"/>
  <c r="AI49" i="23"/>
  <c r="AJ49" i="23"/>
  <c r="AK49" i="23"/>
  <c r="AP49" i="23"/>
  <c r="AQ49" i="23"/>
  <c r="AR49" i="23"/>
  <c r="AS49" i="23"/>
  <c r="AT49" i="23"/>
  <c r="AU49" i="23"/>
  <c r="AV49" i="23"/>
  <c r="AW49" i="23"/>
  <c r="AX49" i="23"/>
  <c r="AY49" i="23"/>
  <c r="AZ49" i="23"/>
  <c r="BA49" i="23"/>
  <c r="BB49" i="23"/>
  <c r="BC49" i="23"/>
  <c r="BD49" i="23"/>
  <c r="BE49" i="23"/>
  <c r="BF49" i="23"/>
  <c r="BG49" i="23"/>
  <c r="BH49" i="23"/>
  <c r="BI49" i="23"/>
  <c r="BJ49" i="23"/>
  <c r="BK49" i="23"/>
  <c r="BL49" i="23"/>
  <c r="BM49" i="23"/>
  <c r="BN49" i="23"/>
  <c r="BO49" i="23"/>
  <c r="BP49" i="23"/>
  <c r="BQ49" i="23"/>
  <c r="BR49" i="23"/>
  <c r="BS49" i="23"/>
  <c r="BT49" i="23"/>
  <c r="BU49" i="23"/>
  <c r="BV49" i="23"/>
  <c r="BW49" i="23"/>
  <c r="BX49" i="23"/>
  <c r="BY49" i="23"/>
  <c r="BZ49" i="23"/>
  <c r="CA49" i="23"/>
  <c r="CB49" i="23"/>
  <c r="CC49" i="23"/>
  <c r="CD49" i="23"/>
  <c r="CE49" i="23"/>
  <c r="CF49" i="23"/>
  <c r="CG49" i="23"/>
  <c r="CH49" i="23"/>
  <c r="CI49" i="23"/>
  <c r="CJ49" i="23"/>
  <c r="CK49" i="23"/>
  <c r="CL49" i="23"/>
  <c r="CM49" i="23"/>
  <c r="CN49" i="23"/>
  <c r="CO49" i="23"/>
  <c r="CP49" i="23"/>
  <c r="CQ49" i="23"/>
  <c r="CR49" i="23"/>
  <c r="CS49" i="23"/>
  <c r="CT49" i="23"/>
  <c r="CU49" i="23"/>
  <c r="CV49" i="23"/>
  <c r="CY49" i="23"/>
  <c r="CZ49" i="23"/>
  <c r="DA49" i="23"/>
  <c r="DB49" i="23"/>
  <c r="DC49" i="23"/>
  <c r="DD49" i="23"/>
  <c r="DE49" i="23"/>
  <c r="DF49" i="23"/>
  <c r="DG49" i="23"/>
  <c r="DH49" i="23"/>
  <c r="DI49" i="23"/>
  <c r="DJ49" i="23"/>
  <c r="DL49" i="23"/>
  <c r="DO49" i="23"/>
  <c r="DP49" i="23"/>
  <c r="DQ49" i="23"/>
  <c r="DR49" i="23"/>
  <c r="DS49" i="23"/>
  <c r="DT49" i="23"/>
  <c r="DU49" i="23"/>
  <c r="DV49" i="23"/>
  <c r="DW49" i="23"/>
  <c r="EB49" i="23"/>
  <c r="EC49" i="23"/>
  <c r="ED49" i="23"/>
  <c r="EE49" i="23"/>
  <c r="A50" i="23"/>
  <c r="B50" i="23"/>
  <c r="C50" i="23"/>
  <c r="D50" i="23"/>
  <c r="E50" i="23"/>
  <c r="F50" i="23"/>
  <c r="G50" i="23"/>
  <c r="H50" i="23"/>
  <c r="I50" i="23"/>
  <c r="K50" i="23"/>
  <c r="L50" i="23"/>
  <c r="M50" i="23"/>
  <c r="N50" i="23"/>
  <c r="O50" i="23"/>
  <c r="P50" i="23"/>
  <c r="Q50" i="23"/>
  <c r="R50" i="23"/>
  <c r="S50" i="23"/>
  <c r="T50" i="23"/>
  <c r="U50" i="23"/>
  <c r="V50" i="23"/>
  <c r="W50" i="23"/>
  <c r="X50" i="23"/>
  <c r="Y50" i="23"/>
  <c r="Z50" i="23"/>
  <c r="AA50" i="23"/>
  <c r="AB50" i="23"/>
  <c r="AC50" i="23"/>
  <c r="AD50" i="23"/>
  <c r="AE50" i="23"/>
  <c r="AF50" i="23"/>
  <c r="AG50" i="23"/>
  <c r="AH50" i="23"/>
  <c r="AI50" i="23"/>
  <c r="AJ50" i="23"/>
  <c r="AK50" i="23"/>
  <c r="AP50" i="23"/>
  <c r="AQ50" i="23"/>
  <c r="AR50" i="23"/>
  <c r="AS50" i="23"/>
  <c r="AT50" i="23"/>
  <c r="AU50" i="23"/>
  <c r="AV50" i="23"/>
  <c r="AW50" i="23"/>
  <c r="AX50" i="23"/>
  <c r="AY50" i="23"/>
  <c r="AZ50" i="23"/>
  <c r="BA50" i="23"/>
  <c r="BB50" i="23"/>
  <c r="BC50" i="23"/>
  <c r="BD50" i="23"/>
  <c r="BE50" i="23"/>
  <c r="BF50" i="23"/>
  <c r="BG50" i="23"/>
  <c r="BH50" i="23"/>
  <c r="BI50" i="23"/>
  <c r="BJ50" i="23"/>
  <c r="BK50" i="23"/>
  <c r="BL50" i="23"/>
  <c r="BM50" i="23"/>
  <c r="BN50" i="23"/>
  <c r="BO50" i="23"/>
  <c r="BP50" i="23"/>
  <c r="BQ50" i="23"/>
  <c r="BR50" i="23"/>
  <c r="BS50" i="23"/>
  <c r="BT50" i="23"/>
  <c r="BU50" i="23"/>
  <c r="BV50" i="23"/>
  <c r="BW50" i="23"/>
  <c r="BX50" i="23"/>
  <c r="BY50" i="23"/>
  <c r="BZ50" i="23"/>
  <c r="CA50" i="23"/>
  <c r="CB50" i="23"/>
  <c r="CC50" i="23"/>
  <c r="CD50" i="23"/>
  <c r="CE50" i="23"/>
  <c r="CF50" i="23"/>
  <c r="CG50" i="23"/>
  <c r="CH50" i="23"/>
  <c r="CI50" i="23"/>
  <c r="CJ50" i="23"/>
  <c r="CK50" i="23"/>
  <c r="CL50" i="23"/>
  <c r="CM50" i="23"/>
  <c r="CN50" i="23"/>
  <c r="CO50" i="23"/>
  <c r="CP50" i="23"/>
  <c r="CQ50" i="23"/>
  <c r="CR50" i="23"/>
  <c r="CS50" i="23"/>
  <c r="CT50" i="23"/>
  <c r="CU50" i="23"/>
  <c r="CV50" i="23"/>
  <c r="CY50" i="23"/>
  <c r="CZ50" i="23"/>
  <c r="DA50" i="23"/>
  <c r="DB50" i="23"/>
  <c r="DC50" i="23"/>
  <c r="DD50" i="23"/>
  <c r="DE50" i="23"/>
  <c r="DF50" i="23"/>
  <c r="DG50" i="23"/>
  <c r="DH50" i="23"/>
  <c r="DI50" i="23"/>
  <c r="DJ50" i="23"/>
  <c r="DL50" i="23"/>
  <c r="DO50" i="23"/>
  <c r="DP50" i="23"/>
  <c r="DQ50" i="23"/>
  <c r="DR50" i="23"/>
  <c r="DS50" i="23"/>
  <c r="DT50" i="23"/>
  <c r="DU50" i="23"/>
  <c r="DV50" i="23"/>
  <c r="DW50" i="23"/>
  <c r="EB50" i="23"/>
  <c r="EC50" i="23"/>
  <c r="ED50" i="23"/>
  <c r="EE50" i="23"/>
  <c r="A51" i="23"/>
  <c r="B51" i="23"/>
  <c r="C51" i="23"/>
  <c r="D51" i="23"/>
  <c r="E51" i="23"/>
  <c r="F51" i="23"/>
  <c r="G51" i="23"/>
  <c r="H51" i="23"/>
  <c r="I51" i="23"/>
  <c r="K51" i="23"/>
  <c r="L51" i="23"/>
  <c r="M51" i="23"/>
  <c r="N51" i="23"/>
  <c r="O51" i="23"/>
  <c r="P51" i="23"/>
  <c r="Q51" i="23"/>
  <c r="R51" i="23"/>
  <c r="S51" i="23"/>
  <c r="T51" i="23"/>
  <c r="U51" i="23"/>
  <c r="V51" i="23"/>
  <c r="W51" i="23"/>
  <c r="X51" i="23"/>
  <c r="Y51" i="23"/>
  <c r="Z51" i="23"/>
  <c r="AA51" i="23"/>
  <c r="AB51" i="23"/>
  <c r="AC51" i="23"/>
  <c r="AD51" i="23"/>
  <c r="AE51" i="23"/>
  <c r="AF51" i="23"/>
  <c r="AG51" i="23"/>
  <c r="AH51" i="23"/>
  <c r="AI51" i="23"/>
  <c r="AJ51" i="23"/>
  <c r="AK51" i="23"/>
  <c r="AP51" i="23"/>
  <c r="AQ51" i="23"/>
  <c r="AR51" i="23"/>
  <c r="AS51" i="23"/>
  <c r="AT51" i="23"/>
  <c r="AU51" i="23"/>
  <c r="AV51" i="23"/>
  <c r="AW51" i="23"/>
  <c r="AX51" i="23"/>
  <c r="AY51" i="23"/>
  <c r="AZ51" i="23"/>
  <c r="BA51" i="23"/>
  <c r="BB51" i="23"/>
  <c r="BC51" i="23"/>
  <c r="BD51" i="23"/>
  <c r="BE51" i="23"/>
  <c r="BF51" i="23"/>
  <c r="BG51" i="23"/>
  <c r="BH51" i="23"/>
  <c r="BI51" i="23"/>
  <c r="BJ51" i="23"/>
  <c r="BK51" i="23"/>
  <c r="BL51" i="23"/>
  <c r="BM51" i="23"/>
  <c r="BN51" i="23"/>
  <c r="BO51" i="23"/>
  <c r="BP51" i="23"/>
  <c r="BQ51" i="23"/>
  <c r="BR51" i="23"/>
  <c r="BS51" i="23"/>
  <c r="BT51" i="23"/>
  <c r="BU51" i="23"/>
  <c r="BV51" i="23"/>
  <c r="BW51" i="23"/>
  <c r="BX51" i="23"/>
  <c r="BY51" i="23"/>
  <c r="BZ51" i="23"/>
  <c r="CA51" i="23"/>
  <c r="CB51" i="23"/>
  <c r="CC51" i="23"/>
  <c r="CD51" i="23"/>
  <c r="CE51" i="23"/>
  <c r="CF51" i="23"/>
  <c r="CG51" i="23"/>
  <c r="CH51" i="23"/>
  <c r="CI51" i="23"/>
  <c r="CJ51" i="23"/>
  <c r="CK51" i="23"/>
  <c r="CL51" i="23"/>
  <c r="CM51" i="23"/>
  <c r="CN51" i="23"/>
  <c r="CO51" i="23"/>
  <c r="CP51" i="23"/>
  <c r="CQ51" i="23"/>
  <c r="CR51" i="23"/>
  <c r="CS51" i="23"/>
  <c r="CT51" i="23"/>
  <c r="CU51" i="23"/>
  <c r="CV51" i="23"/>
  <c r="CY51" i="23"/>
  <c r="CZ51" i="23"/>
  <c r="DA51" i="23"/>
  <c r="DB51" i="23"/>
  <c r="DC51" i="23"/>
  <c r="DD51" i="23"/>
  <c r="DE51" i="23"/>
  <c r="DF51" i="23"/>
  <c r="DG51" i="23"/>
  <c r="DH51" i="23"/>
  <c r="DI51" i="23"/>
  <c r="DJ51" i="23"/>
  <c r="DL51" i="23"/>
  <c r="DO51" i="23"/>
  <c r="DP51" i="23"/>
  <c r="DQ51" i="23"/>
  <c r="DR51" i="23"/>
  <c r="DS51" i="23"/>
  <c r="DT51" i="23"/>
  <c r="DU51" i="23"/>
  <c r="DV51" i="23"/>
  <c r="DW51" i="23"/>
  <c r="EB51" i="23"/>
  <c r="EC51" i="23"/>
  <c r="ED51" i="23"/>
  <c r="EE51" i="23"/>
  <c r="A52" i="23"/>
  <c r="B52" i="23"/>
  <c r="C52" i="23"/>
  <c r="D52" i="23"/>
  <c r="E52" i="23"/>
  <c r="F52" i="23"/>
  <c r="G52" i="23"/>
  <c r="H52" i="23"/>
  <c r="I52" i="23"/>
  <c r="K52" i="23"/>
  <c r="L52" i="23"/>
  <c r="M52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Z52" i="23"/>
  <c r="AA52" i="23"/>
  <c r="AB52" i="23"/>
  <c r="AC52" i="23"/>
  <c r="AD52" i="23"/>
  <c r="AE52" i="23"/>
  <c r="AF52" i="23"/>
  <c r="AG52" i="23"/>
  <c r="AH52" i="23"/>
  <c r="AI52" i="23"/>
  <c r="AJ52" i="23"/>
  <c r="AK52" i="23"/>
  <c r="AP52" i="23"/>
  <c r="AQ52" i="23"/>
  <c r="AR52" i="23"/>
  <c r="AS52" i="23"/>
  <c r="AT52" i="23"/>
  <c r="AU52" i="23"/>
  <c r="AV52" i="23"/>
  <c r="AW52" i="23"/>
  <c r="AX52" i="23"/>
  <c r="AY52" i="23"/>
  <c r="AZ52" i="23"/>
  <c r="BA52" i="23"/>
  <c r="BB52" i="23"/>
  <c r="BC52" i="23"/>
  <c r="BD52" i="23"/>
  <c r="BE52" i="23"/>
  <c r="BF52" i="23"/>
  <c r="BG52" i="23"/>
  <c r="BH52" i="23"/>
  <c r="BI52" i="23"/>
  <c r="BJ52" i="23"/>
  <c r="BK52" i="23"/>
  <c r="BL52" i="23"/>
  <c r="BM52" i="23"/>
  <c r="BN52" i="23"/>
  <c r="BO52" i="23"/>
  <c r="BP52" i="23"/>
  <c r="BQ52" i="23"/>
  <c r="BR52" i="23"/>
  <c r="BS52" i="23"/>
  <c r="BT52" i="23"/>
  <c r="BU52" i="23"/>
  <c r="BV52" i="23"/>
  <c r="BW52" i="23"/>
  <c r="BX52" i="23"/>
  <c r="BY52" i="23"/>
  <c r="BZ52" i="23"/>
  <c r="CA52" i="23"/>
  <c r="CB52" i="23"/>
  <c r="CC52" i="23"/>
  <c r="CD52" i="23"/>
  <c r="CE52" i="23"/>
  <c r="CF52" i="23"/>
  <c r="CG52" i="23"/>
  <c r="CH52" i="23"/>
  <c r="CI52" i="23"/>
  <c r="CJ52" i="23"/>
  <c r="CK52" i="23"/>
  <c r="CL52" i="23"/>
  <c r="CM52" i="23"/>
  <c r="CN52" i="23"/>
  <c r="CO52" i="23"/>
  <c r="CP52" i="23"/>
  <c r="CQ52" i="23"/>
  <c r="CR52" i="23"/>
  <c r="CS52" i="23"/>
  <c r="CT52" i="23"/>
  <c r="CU52" i="23"/>
  <c r="CV52" i="23"/>
  <c r="CY52" i="23"/>
  <c r="CZ52" i="23"/>
  <c r="DA52" i="23"/>
  <c r="DB52" i="23"/>
  <c r="DC52" i="23"/>
  <c r="DD52" i="23"/>
  <c r="DE52" i="23"/>
  <c r="DF52" i="23"/>
  <c r="DG52" i="23"/>
  <c r="DH52" i="23"/>
  <c r="DI52" i="23"/>
  <c r="DJ52" i="23"/>
  <c r="DL52" i="23"/>
  <c r="DO52" i="23"/>
  <c r="DP52" i="23"/>
  <c r="DQ52" i="23"/>
  <c r="DR52" i="23"/>
  <c r="DS52" i="23"/>
  <c r="DT52" i="23"/>
  <c r="DU52" i="23"/>
  <c r="DV52" i="23"/>
  <c r="DW52" i="23"/>
  <c r="EB52" i="23"/>
  <c r="EC52" i="23"/>
  <c r="ED52" i="23"/>
  <c r="EE52" i="23"/>
  <c r="A53" i="23"/>
  <c r="B53" i="23"/>
  <c r="C53" i="23"/>
  <c r="D53" i="23"/>
  <c r="E53" i="23"/>
  <c r="F53" i="23"/>
  <c r="G53" i="23"/>
  <c r="H53" i="23"/>
  <c r="I53" i="23"/>
  <c r="K53" i="23"/>
  <c r="L53" i="23"/>
  <c r="M53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Z53" i="23"/>
  <c r="AA53" i="23"/>
  <c r="AB53" i="23"/>
  <c r="AC53" i="23"/>
  <c r="AD53" i="23"/>
  <c r="AE53" i="23"/>
  <c r="AF53" i="23"/>
  <c r="AG53" i="23"/>
  <c r="AH53" i="23"/>
  <c r="AI53" i="23"/>
  <c r="AJ53" i="23"/>
  <c r="AK53" i="23"/>
  <c r="AP53" i="23"/>
  <c r="AQ53" i="23"/>
  <c r="AR53" i="23"/>
  <c r="AS53" i="23"/>
  <c r="AT53" i="23"/>
  <c r="AU53" i="23"/>
  <c r="AV53" i="23"/>
  <c r="AW53" i="23"/>
  <c r="AX53" i="23"/>
  <c r="AY53" i="23"/>
  <c r="AZ53" i="23"/>
  <c r="BA53" i="23"/>
  <c r="BB53" i="23"/>
  <c r="BC53" i="23"/>
  <c r="BD53" i="23"/>
  <c r="BE53" i="23"/>
  <c r="BF53" i="23"/>
  <c r="BG53" i="23"/>
  <c r="BH53" i="23"/>
  <c r="BI53" i="23"/>
  <c r="BJ53" i="23"/>
  <c r="BK53" i="23"/>
  <c r="BL53" i="23"/>
  <c r="BM53" i="23"/>
  <c r="BN53" i="23"/>
  <c r="BO53" i="23"/>
  <c r="BP53" i="23"/>
  <c r="BQ53" i="23"/>
  <c r="BR53" i="23"/>
  <c r="BS53" i="23"/>
  <c r="BT53" i="23"/>
  <c r="BU53" i="23"/>
  <c r="BV53" i="23"/>
  <c r="BW53" i="23"/>
  <c r="BX53" i="23"/>
  <c r="BY53" i="23"/>
  <c r="BZ53" i="23"/>
  <c r="CA53" i="23"/>
  <c r="CB53" i="23"/>
  <c r="CC53" i="23"/>
  <c r="CD53" i="23"/>
  <c r="CE53" i="23"/>
  <c r="CF53" i="23"/>
  <c r="CG53" i="23"/>
  <c r="CH53" i="23"/>
  <c r="CI53" i="23"/>
  <c r="CJ53" i="23"/>
  <c r="CK53" i="23"/>
  <c r="CL53" i="23"/>
  <c r="CM53" i="23"/>
  <c r="CN53" i="23"/>
  <c r="CO53" i="23"/>
  <c r="CP53" i="23"/>
  <c r="CQ53" i="23"/>
  <c r="CR53" i="23"/>
  <c r="CS53" i="23"/>
  <c r="CT53" i="23"/>
  <c r="CU53" i="23"/>
  <c r="CV53" i="23"/>
  <c r="CY53" i="23"/>
  <c r="CZ53" i="23"/>
  <c r="DA53" i="23"/>
  <c r="DB53" i="23"/>
  <c r="DC53" i="23"/>
  <c r="DD53" i="23"/>
  <c r="DE53" i="23"/>
  <c r="DF53" i="23"/>
  <c r="DG53" i="23"/>
  <c r="DH53" i="23"/>
  <c r="DI53" i="23"/>
  <c r="DJ53" i="23"/>
  <c r="DL53" i="23"/>
  <c r="DO53" i="23"/>
  <c r="DP53" i="23"/>
  <c r="DQ53" i="23"/>
  <c r="DR53" i="23"/>
  <c r="DS53" i="23"/>
  <c r="DT53" i="23"/>
  <c r="DU53" i="23"/>
  <c r="DV53" i="23"/>
  <c r="DW53" i="23"/>
  <c r="EB53" i="23"/>
  <c r="EC53" i="23"/>
  <c r="ED53" i="23"/>
  <c r="EE53" i="23"/>
  <c r="A54" i="23"/>
  <c r="B54" i="23"/>
  <c r="C54" i="23"/>
  <c r="D54" i="23"/>
  <c r="E54" i="23"/>
  <c r="F54" i="23"/>
  <c r="G54" i="23"/>
  <c r="H54" i="23"/>
  <c r="I54" i="23"/>
  <c r="K54" i="23"/>
  <c r="L54" i="23"/>
  <c r="M54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Z54" i="23"/>
  <c r="AA54" i="23"/>
  <c r="AB54" i="23"/>
  <c r="AC54" i="23"/>
  <c r="AD54" i="23"/>
  <c r="AE54" i="23"/>
  <c r="AF54" i="23"/>
  <c r="AG54" i="23"/>
  <c r="AH54" i="23"/>
  <c r="AI54" i="23"/>
  <c r="AJ54" i="23"/>
  <c r="AK54" i="23"/>
  <c r="AP54" i="23"/>
  <c r="AQ54" i="23"/>
  <c r="AR54" i="23"/>
  <c r="AS54" i="23"/>
  <c r="AT54" i="23"/>
  <c r="AU54" i="23"/>
  <c r="AV54" i="23"/>
  <c r="AW54" i="23"/>
  <c r="AX54" i="23"/>
  <c r="AY54" i="23"/>
  <c r="AZ54" i="23"/>
  <c r="BA54" i="23"/>
  <c r="BB54" i="23"/>
  <c r="BC54" i="23"/>
  <c r="BD54" i="23"/>
  <c r="BE54" i="23"/>
  <c r="BF54" i="23"/>
  <c r="BG54" i="23"/>
  <c r="BH54" i="23"/>
  <c r="BI54" i="23"/>
  <c r="BJ54" i="23"/>
  <c r="BK54" i="23"/>
  <c r="BL54" i="23"/>
  <c r="BM54" i="23"/>
  <c r="BN54" i="23"/>
  <c r="BO54" i="23"/>
  <c r="BP54" i="23"/>
  <c r="BQ54" i="23"/>
  <c r="BR54" i="23"/>
  <c r="BS54" i="23"/>
  <c r="BT54" i="23"/>
  <c r="BU54" i="23"/>
  <c r="BV54" i="23"/>
  <c r="BW54" i="23"/>
  <c r="BX54" i="23"/>
  <c r="BY54" i="23"/>
  <c r="BZ54" i="23"/>
  <c r="CA54" i="23"/>
  <c r="CB54" i="23"/>
  <c r="CC54" i="23"/>
  <c r="CD54" i="23"/>
  <c r="CE54" i="23"/>
  <c r="CF54" i="23"/>
  <c r="CG54" i="23"/>
  <c r="CH54" i="23"/>
  <c r="CI54" i="23"/>
  <c r="CJ54" i="23"/>
  <c r="CK54" i="23"/>
  <c r="CL54" i="23"/>
  <c r="CM54" i="23"/>
  <c r="CN54" i="23"/>
  <c r="CO54" i="23"/>
  <c r="CP54" i="23"/>
  <c r="CQ54" i="23"/>
  <c r="CR54" i="23"/>
  <c r="CS54" i="23"/>
  <c r="CT54" i="23"/>
  <c r="CU54" i="23"/>
  <c r="CV54" i="23"/>
  <c r="CY54" i="23"/>
  <c r="CZ54" i="23"/>
  <c r="DA54" i="23"/>
  <c r="DB54" i="23"/>
  <c r="DC54" i="23"/>
  <c r="DD54" i="23"/>
  <c r="DE54" i="23"/>
  <c r="DF54" i="23"/>
  <c r="DG54" i="23"/>
  <c r="DH54" i="23"/>
  <c r="DI54" i="23"/>
  <c r="DJ54" i="23"/>
  <c r="DL54" i="23"/>
  <c r="DO54" i="23"/>
  <c r="DP54" i="23"/>
  <c r="DQ54" i="23"/>
  <c r="DR54" i="23"/>
  <c r="DS54" i="23"/>
  <c r="DT54" i="23"/>
  <c r="DU54" i="23"/>
  <c r="DV54" i="23"/>
  <c r="DW54" i="23"/>
  <c r="EB54" i="23"/>
  <c r="EC54" i="23"/>
  <c r="ED54" i="23"/>
  <c r="EE54" i="23"/>
  <c r="A55" i="23"/>
  <c r="B55" i="23"/>
  <c r="C55" i="23"/>
  <c r="D55" i="23"/>
  <c r="E55" i="23"/>
  <c r="F55" i="23"/>
  <c r="G55" i="23"/>
  <c r="H55" i="23"/>
  <c r="I55" i="23"/>
  <c r="K55" i="23"/>
  <c r="L55" i="23"/>
  <c r="M55" i="23"/>
  <c r="N55" i="23"/>
  <c r="O55" i="23"/>
  <c r="P55" i="23"/>
  <c r="Q55" i="23"/>
  <c r="R55" i="23"/>
  <c r="S55" i="23"/>
  <c r="T55" i="23"/>
  <c r="U55" i="23"/>
  <c r="V55" i="23"/>
  <c r="W55" i="23"/>
  <c r="X55" i="23"/>
  <c r="Y55" i="23"/>
  <c r="Z55" i="23"/>
  <c r="AA55" i="23"/>
  <c r="AB55" i="23"/>
  <c r="AC55" i="23"/>
  <c r="AD55" i="23"/>
  <c r="AE55" i="23"/>
  <c r="AF55" i="23"/>
  <c r="AG55" i="23"/>
  <c r="AH55" i="23"/>
  <c r="AI55" i="23"/>
  <c r="AJ55" i="23"/>
  <c r="AK55" i="23"/>
  <c r="AP55" i="23"/>
  <c r="AQ55" i="23"/>
  <c r="AR55" i="23"/>
  <c r="AS55" i="23"/>
  <c r="AT55" i="23"/>
  <c r="AU55" i="23"/>
  <c r="AV55" i="23"/>
  <c r="AW55" i="23"/>
  <c r="AX55" i="23"/>
  <c r="AY55" i="23"/>
  <c r="AZ55" i="23"/>
  <c r="BA55" i="23"/>
  <c r="BB55" i="23"/>
  <c r="BC55" i="23"/>
  <c r="BD55" i="23"/>
  <c r="BE55" i="23"/>
  <c r="BF55" i="23"/>
  <c r="BG55" i="23"/>
  <c r="BH55" i="23"/>
  <c r="BI55" i="23"/>
  <c r="BJ55" i="23"/>
  <c r="BK55" i="23"/>
  <c r="BL55" i="23"/>
  <c r="BM55" i="23"/>
  <c r="BN55" i="23"/>
  <c r="BO55" i="23"/>
  <c r="BP55" i="23"/>
  <c r="BQ55" i="23"/>
  <c r="BR55" i="23"/>
  <c r="BS55" i="23"/>
  <c r="BT55" i="23"/>
  <c r="BU55" i="23"/>
  <c r="BV55" i="23"/>
  <c r="BW55" i="23"/>
  <c r="BX55" i="23"/>
  <c r="BY55" i="23"/>
  <c r="BZ55" i="23"/>
  <c r="CA55" i="23"/>
  <c r="CB55" i="23"/>
  <c r="CC55" i="23"/>
  <c r="CD55" i="23"/>
  <c r="CE55" i="23"/>
  <c r="CF55" i="23"/>
  <c r="CG55" i="23"/>
  <c r="CH55" i="23"/>
  <c r="CI55" i="23"/>
  <c r="CJ55" i="23"/>
  <c r="CK55" i="23"/>
  <c r="CL55" i="23"/>
  <c r="CM55" i="23"/>
  <c r="CN55" i="23"/>
  <c r="CO55" i="23"/>
  <c r="CP55" i="23"/>
  <c r="CQ55" i="23"/>
  <c r="CR55" i="23"/>
  <c r="CS55" i="23"/>
  <c r="CT55" i="23"/>
  <c r="CU55" i="23"/>
  <c r="CV55" i="23"/>
  <c r="CY55" i="23"/>
  <c r="CZ55" i="23"/>
  <c r="DA55" i="23"/>
  <c r="DB55" i="23"/>
  <c r="DC55" i="23"/>
  <c r="DD55" i="23"/>
  <c r="DE55" i="23"/>
  <c r="DF55" i="23"/>
  <c r="DG55" i="23"/>
  <c r="DH55" i="23"/>
  <c r="DI55" i="23"/>
  <c r="DJ55" i="23"/>
  <c r="DL55" i="23"/>
  <c r="DO55" i="23"/>
  <c r="DP55" i="23"/>
  <c r="DQ55" i="23"/>
  <c r="DR55" i="23"/>
  <c r="DS55" i="23"/>
  <c r="DT55" i="23"/>
  <c r="DU55" i="23"/>
  <c r="DV55" i="23"/>
  <c r="DW55" i="23"/>
  <c r="EB55" i="23"/>
  <c r="EC55" i="23"/>
  <c r="ED55" i="23"/>
  <c r="EE55" i="23"/>
  <c r="A56" i="23"/>
  <c r="B56" i="23"/>
  <c r="C56" i="23"/>
  <c r="D56" i="23"/>
  <c r="E56" i="23"/>
  <c r="F56" i="23"/>
  <c r="G56" i="23"/>
  <c r="H56" i="23"/>
  <c r="I56" i="23"/>
  <c r="K56" i="23"/>
  <c r="L56" i="23"/>
  <c r="M56" i="23"/>
  <c r="N56" i="23"/>
  <c r="O56" i="23"/>
  <c r="P56" i="23"/>
  <c r="Q56" i="23"/>
  <c r="R56" i="23"/>
  <c r="S56" i="23"/>
  <c r="T56" i="23"/>
  <c r="U56" i="23"/>
  <c r="V56" i="23"/>
  <c r="W56" i="23"/>
  <c r="X56" i="23"/>
  <c r="Y56" i="23"/>
  <c r="Z56" i="23"/>
  <c r="AA56" i="23"/>
  <c r="AB56" i="23"/>
  <c r="AC56" i="23"/>
  <c r="AD56" i="23"/>
  <c r="AE56" i="23"/>
  <c r="AF56" i="23"/>
  <c r="AG56" i="23"/>
  <c r="AH56" i="23"/>
  <c r="AI56" i="23"/>
  <c r="AJ56" i="23"/>
  <c r="AK56" i="23"/>
  <c r="AP56" i="23"/>
  <c r="AQ56" i="23"/>
  <c r="AR56" i="23"/>
  <c r="AS56" i="23"/>
  <c r="AT56" i="23"/>
  <c r="AU56" i="23"/>
  <c r="AV56" i="23"/>
  <c r="AW56" i="23"/>
  <c r="AX56" i="23"/>
  <c r="AY56" i="23"/>
  <c r="AZ56" i="23"/>
  <c r="BA56" i="23"/>
  <c r="BB56" i="23"/>
  <c r="BC56" i="23"/>
  <c r="BD56" i="23"/>
  <c r="BE56" i="23"/>
  <c r="BF56" i="23"/>
  <c r="BG56" i="23"/>
  <c r="BH56" i="23"/>
  <c r="BI56" i="23"/>
  <c r="BJ56" i="23"/>
  <c r="BK56" i="23"/>
  <c r="BL56" i="23"/>
  <c r="BM56" i="23"/>
  <c r="BN56" i="23"/>
  <c r="BO56" i="23"/>
  <c r="BP56" i="23"/>
  <c r="BQ56" i="23"/>
  <c r="BR56" i="23"/>
  <c r="BS56" i="23"/>
  <c r="BT56" i="23"/>
  <c r="BU56" i="23"/>
  <c r="BV56" i="23"/>
  <c r="BW56" i="23"/>
  <c r="BX56" i="23"/>
  <c r="BY56" i="23"/>
  <c r="BZ56" i="23"/>
  <c r="CA56" i="23"/>
  <c r="CB56" i="23"/>
  <c r="CC56" i="23"/>
  <c r="CD56" i="23"/>
  <c r="CE56" i="23"/>
  <c r="CF56" i="23"/>
  <c r="CG56" i="23"/>
  <c r="CH56" i="23"/>
  <c r="CI56" i="23"/>
  <c r="CJ56" i="23"/>
  <c r="CK56" i="23"/>
  <c r="CL56" i="23"/>
  <c r="CM56" i="23"/>
  <c r="CN56" i="23"/>
  <c r="CO56" i="23"/>
  <c r="CP56" i="23"/>
  <c r="CQ56" i="23"/>
  <c r="CR56" i="23"/>
  <c r="CS56" i="23"/>
  <c r="CT56" i="23"/>
  <c r="CU56" i="23"/>
  <c r="CV56" i="23"/>
  <c r="CY56" i="23"/>
  <c r="CZ56" i="23"/>
  <c r="DA56" i="23"/>
  <c r="DB56" i="23"/>
  <c r="DC56" i="23"/>
  <c r="DD56" i="23"/>
  <c r="DE56" i="23"/>
  <c r="DF56" i="23"/>
  <c r="DG56" i="23"/>
  <c r="DH56" i="23"/>
  <c r="DI56" i="23"/>
  <c r="DJ56" i="23"/>
  <c r="DL56" i="23"/>
  <c r="DO56" i="23"/>
  <c r="DP56" i="23"/>
  <c r="DQ56" i="23"/>
  <c r="DR56" i="23"/>
  <c r="DS56" i="23"/>
  <c r="DT56" i="23"/>
  <c r="DU56" i="23"/>
  <c r="DV56" i="23"/>
  <c r="DW56" i="23"/>
  <c r="EB56" i="23"/>
  <c r="EC56" i="23"/>
  <c r="ED56" i="23"/>
  <c r="EE56" i="23"/>
  <c r="A57" i="23"/>
  <c r="B57" i="23"/>
  <c r="C57" i="23"/>
  <c r="D57" i="23"/>
  <c r="E57" i="23"/>
  <c r="F57" i="23"/>
  <c r="G57" i="23"/>
  <c r="H57" i="23"/>
  <c r="I57" i="23"/>
  <c r="K57" i="23"/>
  <c r="L57" i="23"/>
  <c r="M57" i="23"/>
  <c r="N57" i="23"/>
  <c r="O57" i="23"/>
  <c r="P57" i="23"/>
  <c r="Q57" i="23"/>
  <c r="R57" i="23"/>
  <c r="S57" i="23"/>
  <c r="T57" i="23"/>
  <c r="U57" i="23"/>
  <c r="V57" i="23"/>
  <c r="W57" i="23"/>
  <c r="X57" i="23"/>
  <c r="Y57" i="23"/>
  <c r="Z57" i="23"/>
  <c r="AA57" i="23"/>
  <c r="AB57" i="23"/>
  <c r="AC57" i="23"/>
  <c r="AD57" i="23"/>
  <c r="AE57" i="23"/>
  <c r="AF57" i="23"/>
  <c r="AG57" i="23"/>
  <c r="AH57" i="23"/>
  <c r="AI57" i="23"/>
  <c r="AJ57" i="23"/>
  <c r="AK57" i="23"/>
  <c r="AP57" i="23"/>
  <c r="AQ57" i="23"/>
  <c r="AR57" i="23"/>
  <c r="AS57" i="23"/>
  <c r="AT57" i="23"/>
  <c r="AU57" i="23"/>
  <c r="AV57" i="23"/>
  <c r="AW57" i="23"/>
  <c r="AX57" i="23"/>
  <c r="AY57" i="23"/>
  <c r="AZ57" i="23"/>
  <c r="BA57" i="23"/>
  <c r="BB57" i="23"/>
  <c r="BC57" i="23"/>
  <c r="BD57" i="23"/>
  <c r="BE57" i="23"/>
  <c r="BF57" i="23"/>
  <c r="BG57" i="23"/>
  <c r="BH57" i="23"/>
  <c r="BI57" i="23"/>
  <c r="BJ57" i="23"/>
  <c r="BK57" i="23"/>
  <c r="BL57" i="23"/>
  <c r="BM57" i="23"/>
  <c r="BN57" i="23"/>
  <c r="BO57" i="23"/>
  <c r="BP57" i="23"/>
  <c r="BQ57" i="23"/>
  <c r="BR57" i="23"/>
  <c r="BS57" i="23"/>
  <c r="BT57" i="23"/>
  <c r="BU57" i="23"/>
  <c r="BV57" i="23"/>
  <c r="BW57" i="23"/>
  <c r="BX57" i="23"/>
  <c r="BY57" i="23"/>
  <c r="BZ57" i="23"/>
  <c r="CA57" i="23"/>
  <c r="CB57" i="23"/>
  <c r="CC57" i="23"/>
  <c r="CD57" i="23"/>
  <c r="CE57" i="23"/>
  <c r="CF57" i="23"/>
  <c r="CG57" i="23"/>
  <c r="CH57" i="23"/>
  <c r="CI57" i="23"/>
  <c r="CJ57" i="23"/>
  <c r="CK57" i="23"/>
  <c r="CL57" i="23"/>
  <c r="CM57" i="23"/>
  <c r="CN57" i="23"/>
  <c r="CO57" i="23"/>
  <c r="CP57" i="23"/>
  <c r="CQ57" i="23"/>
  <c r="CR57" i="23"/>
  <c r="CS57" i="23"/>
  <c r="CT57" i="23"/>
  <c r="CU57" i="23"/>
  <c r="CV57" i="23"/>
  <c r="CY57" i="23"/>
  <c r="CZ57" i="23"/>
  <c r="DA57" i="23"/>
  <c r="DB57" i="23"/>
  <c r="DC57" i="23"/>
  <c r="DD57" i="23"/>
  <c r="DE57" i="23"/>
  <c r="DF57" i="23"/>
  <c r="DG57" i="23"/>
  <c r="DH57" i="23"/>
  <c r="DI57" i="23"/>
  <c r="DJ57" i="23"/>
  <c r="DL57" i="23"/>
  <c r="DO57" i="23"/>
  <c r="DP57" i="23"/>
  <c r="DQ57" i="23"/>
  <c r="DR57" i="23"/>
  <c r="DS57" i="23"/>
  <c r="DT57" i="23"/>
  <c r="DU57" i="23"/>
  <c r="DV57" i="23"/>
  <c r="DW57" i="23"/>
  <c r="EB57" i="23"/>
  <c r="EC57" i="23"/>
  <c r="ED57" i="23"/>
  <c r="EE57" i="23"/>
  <c r="A58" i="23"/>
  <c r="B58" i="23"/>
  <c r="C58" i="23"/>
  <c r="D58" i="23"/>
  <c r="E58" i="23"/>
  <c r="F58" i="23"/>
  <c r="G58" i="23"/>
  <c r="H58" i="23"/>
  <c r="I58" i="23"/>
  <c r="K58" i="23"/>
  <c r="L58" i="23"/>
  <c r="M58" i="23"/>
  <c r="N58" i="23"/>
  <c r="O58" i="23"/>
  <c r="P58" i="23"/>
  <c r="Q58" i="23"/>
  <c r="R58" i="23"/>
  <c r="S58" i="23"/>
  <c r="T58" i="23"/>
  <c r="U58" i="23"/>
  <c r="V58" i="23"/>
  <c r="W58" i="23"/>
  <c r="X58" i="23"/>
  <c r="Y58" i="23"/>
  <c r="Z58" i="23"/>
  <c r="AA58" i="23"/>
  <c r="AB58" i="23"/>
  <c r="AC58" i="23"/>
  <c r="AD58" i="23"/>
  <c r="AE58" i="23"/>
  <c r="AF58" i="23"/>
  <c r="AG58" i="23"/>
  <c r="AH58" i="23"/>
  <c r="AI58" i="23"/>
  <c r="AJ58" i="23"/>
  <c r="AK58" i="23"/>
  <c r="AP58" i="23"/>
  <c r="AQ58" i="23"/>
  <c r="AR58" i="23"/>
  <c r="AS58" i="23"/>
  <c r="AT58" i="23"/>
  <c r="AU58" i="23"/>
  <c r="AV58" i="23"/>
  <c r="AW58" i="23"/>
  <c r="AX58" i="23"/>
  <c r="AY58" i="23"/>
  <c r="AZ58" i="23"/>
  <c r="BA58" i="23"/>
  <c r="BB58" i="23"/>
  <c r="BC58" i="23"/>
  <c r="BD58" i="23"/>
  <c r="BE58" i="23"/>
  <c r="BF58" i="23"/>
  <c r="BG58" i="23"/>
  <c r="BH58" i="23"/>
  <c r="BI58" i="23"/>
  <c r="BJ58" i="23"/>
  <c r="BK58" i="23"/>
  <c r="BL58" i="23"/>
  <c r="BM58" i="23"/>
  <c r="BN58" i="23"/>
  <c r="BO58" i="23"/>
  <c r="BP58" i="23"/>
  <c r="BQ58" i="23"/>
  <c r="BR58" i="23"/>
  <c r="BS58" i="23"/>
  <c r="BT58" i="23"/>
  <c r="BU58" i="23"/>
  <c r="BV58" i="23"/>
  <c r="BW58" i="23"/>
  <c r="BX58" i="23"/>
  <c r="BY58" i="23"/>
  <c r="BZ58" i="23"/>
  <c r="CA58" i="23"/>
  <c r="CB58" i="23"/>
  <c r="CC58" i="23"/>
  <c r="CD58" i="23"/>
  <c r="CE58" i="23"/>
  <c r="CF58" i="23"/>
  <c r="CG58" i="23"/>
  <c r="CH58" i="23"/>
  <c r="CI58" i="23"/>
  <c r="CJ58" i="23"/>
  <c r="CK58" i="23"/>
  <c r="CL58" i="23"/>
  <c r="CM58" i="23"/>
  <c r="CN58" i="23"/>
  <c r="CO58" i="23"/>
  <c r="CP58" i="23"/>
  <c r="CQ58" i="23"/>
  <c r="CR58" i="23"/>
  <c r="CS58" i="23"/>
  <c r="CT58" i="23"/>
  <c r="CU58" i="23"/>
  <c r="CV58" i="23"/>
  <c r="CY58" i="23"/>
  <c r="CZ58" i="23"/>
  <c r="DA58" i="23"/>
  <c r="DB58" i="23"/>
  <c r="DC58" i="23"/>
  <c r="DD58" i="23"/>
  <c r="DE58" i="23"/>
  <c r="DF58" i="23"/>
  <c r="DG58" i="23"/>
  <c r="DH58" i="23"/>
  <c r="DI58" i="23"/>
  <c r="DJ58" i="23"/>
  <c r="DL58" i="23"/>
  <c r="DO58" i="23"/>
  <c r="DP58" i="23"/>
  <c r="DQ58" i="23"/>
  <c r="DR58" i="23"/>
  <c r="DS58" i="23"/>
  <c r="DT58" i="23"/>
  <c r="DU58" i="23"/>
  <c r="DV58" i="23"/>
  <c r="DW58" i="23"/>
  <c r="EB58" i="23"/>
  <c r="EC58" i="23"/>
  <c r="ED58" i="23"/>
  <c r="EE58" i="23"/>
  <c r="A59" i="23"/>
  <c r="B59" i="23"/>
  <c r="C59" i="23"/>
  <c r="D59" i="23"/>
  <c r="E59" i="23"/>
  <c r="F59" i="23"/>
  <c r="G59" i="23"/>
  <c r="H59" i="23"/>
  <c r="I59" i="23"/>
  <c r="K59" i="23"/>
  <c r="L59" i="23"/>
  <c r="M59" i="23"/>
  <c r="N59" i="23"/>
  <c r="O59" i="23"/>
  <c r="P59" i="23"/>
  <c r="Q59" i="23"/>
  <c r="R59" i="23"/>
  <c r="S59" i="23"/>
  <c r="T59" i="23"/>
  <c r="U59" i="23"/>
  <c r="V59" i="23"/>
  <c r="W59" i="23"/>
  <c r="X59" i="23"/>
  <c r="Y59" i="23"/>
  <c r="Z59" i="23"/>
  <c r="AA59" i="23"/>
  <c r="AB59" i="23"/>
  <c r="AC59" i="23"/>
  <c r="AD59" i="23"/>
  <c r="AE59" i="23"/>
  <c r="AF59" i="23"/>
  <c r="AG59" i="23"/>
  <c r="AH59" i="23"/>
  <c r="AI59" i="23"/>
  <c r="AJ59" i="23"/>
  <c r="AK59" i="23"/>
  <c r="AP59" i="23"/>
  <c r="AQ59" i="23"/>
  <c r="AR59" i="23"/>
  <c r="AS59" i="23"/>
  <c r="AT59" i="23"/>
  <c r="AU59" i="23"/>
  <c r="AV59" i="23"/>
  <c r="AW59" i="23"/>
  <c r="AX59" i="23"/>
  <c r="AY59" i="23"/>
  <c r="AZ59" i="23"/>
  <c r="BA59" i="23"/>
  <c r="BB59" i="23"/>
  <c r="BC59" i="23"/>
  <c r="BD59" i="23"/>
  <c r="BE59" i="23"/>
  <c r="BF59" i="23"/>
  <c r="BG59" i="23"/>
  <c r="BH59" i="23"/>
  <c r="BI59" i="23"/>
  <c r="BJ59" i="23"/>
  <c r="BK59" i="23"/>
  <c r="BL59" i="23"/>
  <c r="BM59" i="23"/>
  <c r="BN59" i="23"/>
  <c r="BO59" i="23"/>
  <c r="BP59" i="23"/>
  <c r="BQ59" i="23"/>
  <c r="BR59" i="23"/>
  <c r="BS59" i="23"/>
  <c r="BT59" i="23"/>
  <c r="BU59" i="23"/>
  <c r="BV59" i="23"/>
  <c r="BW59" i="23"/>
  <c r="BX59" i="23"/>
  <c r="BY59" i="23"/>
  <c r="BZ59" i="23"/>
  <c r="CA59" i="23"/>
  <c r="CB59" i="23"/>
  <c r="CC59" i="23"/>
  <c r="CD59" i="23"/>
  <c r="CE59" i="23"/>
  <c r="CF59" i="23"/>
  <c r="CG59" i="23"/>
  <c r="CH59" i="23"/>
  <c r="CI59" i="23"/>
  <c r="CJ59" i="23"/>
  <c r="CK59" i="23"/>
  <c r="CL59" i="23"/>
  <c r="CM59" i="23"/>
  <c r="CN59" i="23"/>
  <c r="CO59" i="23"/>
  <c r="CP59" i="23"/>
  <c r="CQ59" i="23"/>
  <c r="CS59" i="23"/>
  <c r="CT59" i="23"/>
  <c r="CU59" i="23"/>
  <c r="CV59" i="23"/>
  <c r="CY59" i="23"/>
  <c r="CZ59" i="23"/>
  <c r="DA59" i="23"/>
  <c r="DB59" i="23"/>
  <c r="DC59" i="23"/>
  <c r="DD59" i="23"/>
  <c r="DE59" i="23"/>
  <c r="DF59" i="23"/>
  <c r="DG59" i="23"/>
  <c r="DH59" i="23"/>
  <c r="DI59" i="23"/>
  <c r="DJ59" i="23"/>
  <c r="DL59" i="23"/>
  <c r="DO59" i="23"/>
  <c r="DP59" i="23"/>
  <c r="DQ59" i="23"/>
  <c r="DR59" i="23"/>
  <c r="DS59" i="23"/>
  <c r="DT59" i="23"/>
  <c r="DU59" i="23"/>
  <c r="DV59" i="23"/>
  <c r="DW59" i="23"/>
  <c r="EB59" i="23"/>
  <c r="EC59" i="23"/>
  <c r="ED59" i="23"/>
  <c r="EE59" i="23"/>
  <c r="A60" i="23"/>
  <c r="B60" i="23"/>
  <c r="C60" i="23"/>
  <c r="D60" i="23"/>
  <c r="E60" i="23"/>
  <c r="F60" i="23"/>
  <c r="G60" i="23"/>
  <c r="H60" i="23"/>
  <c r="I60" i="23"/>
  <c r="K60" i="23"/>
  <c r="L60" i="23"/>
  <c r="M60" i="23"/>
  <c r="N60" i="23"/>
  <c r="O60" i="23"/>
  <c r="P60" i="23"/>
  <c r="Q60" i="23"/>
  <c r="R60" i="23"/>
  <c r="S60" i="23"/>
  <c r="T60" i="23"/>
  <c r="U60" i="23"/>
  <c r="V60" i="23"/>
  <c r="W60" i="23"/>
  <c r="X60" i="23"/>
  <c r="Y60" i="23"/>
  <c r="Z60" i="23"/>
  <c r="AA60" i="23"/>
  <c r="AB60" i="23"/>
  <c r="AC60" i="23"/>
  <c r="AD60" i="23"/>
  <c r="AE60" i="23"/>
  <c r="AF60" i="23"/>
  <c r="AG60" i="23"/>
  <c r="AH60" i="23"/>
  <c r="AI60" i="23"/>
  <c r="AJ60" i="23"/>
  <c r="AK60" i="23"/>
  <c r="AP60" i="23"/>
  <c r="AQ60" i="23"/>
  <c r="AR60" i="23"/>
  <c r="AS60" i="23"/>
  <c r="AT60" i="23"/>
  <c r="AU60" i="23"/>
  <c r="AV60" i="23"/>
  <c r="AW60" i="23"/>
  <c r="AX60" i="23"/>
  <c r="AY60" i="23"/>
  <c r="AZ60" i="23"/>
  <c r="BA60" i="23"/>
  <c r="BB60" i="23"/>
  <c r="BC60" i="23"/>
  <c r="BD60" i="23"/>
  <c r="BE60" i="23"/>
  <c r="BF60" i="23"/>
  <c r="BG60" i="23"/>
  <c r="BH60" i="23"/>
  <c r="BI60" i="23"/>
  <c r="BJ60" i="23"/>
  <c r="BK60" i="23"/>
  <c r="BL60" i="23"/>
  <c r="BM60" i="23"/>
  <c r="BN60" i="23"/>
  <c r="BO60" i="23"/>
  <c r="BP60" i="23"/>
  <c r="BQ60" i="23"/>
  <c r="BR60" i="23"/>
  <c r="BS60" i="23"/>
  <c r="BT60" i="23"/>
  <c r="BU60" i="23"/>
  <c r="BV60" i="23"/>
  <c r="BW60" i="23"/>
  <c r="BX60" i="23"/>
  <c r="BY60" i="23"/>
  <c r="BZ60" i="23"/>
  <c r="CA60" i="23"/>
  <c r="CB60" i="23"/>
  <c r="CC60" i="23"/>
  <c r="CD60" i="23"/>
  <c r="CE60" i="23"/>
  <c r="CF60" i="23"/>
  <c r="CG60" i="23"/>
  <c r="CH60" i="23"/>
  <c r="CI60" i="23"/>
  <c r="CJ60" i="23"/>
  <c r="CK60" i="23"/>
  <c r="CL60" i="23"/>
  <c r="CM60" i="23"/>
  <c r="CN60" i="23"/>
  <c r="CO60" i="23"/>
  <c r="CP60" i="23"/>
  <c r="CQ60" i="23"/>
  <c r="CR60" i="23"/>
  <c r="CS60" i="23"/>
  <c r="CT60" i="23"/>
  <c r="CU60" i="23"/>
  <c r="CV60" i="23"/>
  <c r="CY60" i="23"/>
  <c r="CZ60" i="23"/>
  <c r="DA60" i="23"/>
  <c r="DB60" i="23"/>
  <c r="DC60" i="23"/>
  <c r="DD60" i="23"/>
  <c r="DE60" i="23"/>
  <c r="DF60" i="23"/>
  <c r="DG60" i="23"/>
  <c r="DH60" i="23"/>
  <c r="DI60" i="23"/>
  <c r="DJ60" i="23"/>
  <c r="DL60" i="23"/>
  <c r="DO60" i="23"/>
  <c r="DP60" i="23"/>
  <c r="DQ60" i="23"/>
  <c r="DR60" i="23"/>
  <c r="DS60" i="23"/>
  <c r="DT60" i="23"/>
  <c r="DU60" i="23"/>
  <c r="DV60" i="23"/>
  <c r="DW60" i="23"/>
  <c r="EB60" i="23"/>
  <c r="EC60" i="23"/>
  <c r="ED60" i="23"/>
  <c r="EE60" i="23"/>
  <c r="A61" i="23"/>
  <c r="B61" i="23"/>
  <c r="C61" i="23"/>
  <c r="D61" i="23"/>
  <c r="E61" i="23"/>
  <c r="F61" i="23"/>
  <c r="G61" i="23"/>
  <c r="H61" i="23"/>
  <c r="I61" i="23"/>
  <c r="K61" i="23"/>
  <c r="L61" i="23"/>
  <c r="M61" i="23"/>
  <c r="N61" i="23"/>
  <c r="O61" i="23"/>
  <c r="P61" i="23"/>
  <c r="Q61" i="23"/>
  <c r="R61" i="23"/>
  <c r="S61" i="23"/>
  <c r="T61" i="23"/>
  <c r="U61" i="23"/>
  <c r="V61" i="23"/>
  <c r="W61" i="23"/>
  <c r="X61" i="23"/>
  <c r="Y61" i="23"/>
  <c r="Z61" i="23"/>
  <c r="AA61" i="23"/>
  <c r="AB61" i="23"/>
  <c r="AC61" i="23"/>
  <c r="AD61" i="23"/>
  <c r="AE61" i="23"/>
  <c r="AF61" i="23"/>
  <c r="AG61" i="23"/>
  <c r="AH61" i="23"/>
  <c r="AI61" i="23"/>
  <c r="AJ61" i="23"/>
  <c r="AK61" i="23"/>
  <c r="AP61" i="23"/>
  <c r="AQ61" i="23"/>
  <c r="AR61" i="23"/>
  <c r="AS61" i="23"/>
  <c r="AT61" i="23"/>
  <c r="AU61" i="23"/>
  <c r="AV61" i="23"/>
  <c r="AW61" i="23"/>
  <c r="AX61" i="23"/>
  <c r="AY61" i="23"/>
  <c r="AZ61" i="23"/>
  <c r="BA61" i="23"/>
  <c r="BB61" i="23"/>
  <c r="BC61" i="23"/>
  <c r="BD61" i="23"/>
  <c r="BE61" i="23"/>
  <c r="BF61" i="23"/>
  <c r="BG61" i="23"/>
  <c r="BH61" i="23"/>
  <c r="BI61" i="23"/>
  <c r="BJ61" i="23"/>
  <c r="BK61" i="23"/>
  <c r="BL61" i="23"/>
  <c r="BM61" i="23"/>
  <c r="BN61" i="23"/>
  <c r="BO61" i="23"/>
  <c r="BP61" i="23"/>
  <c r="BQ61" i="23"/>
  <c r="BR61" i="23"/>
  <c r="BS61" i="23"/>
  <c r="BT61" i="23"/>
  <c r="BU61" i="23"/>
  <c r="BV61" i="23"/>
  <c r="BW61" i="23"/>
  <c r="BX61" i="23"/>
  <c r="BY61" i="23"/>
  <c r="BZ61" i="23"/>
  <c r="CA61" i="23"/>
  <c r="CB61" i="23"/>
  <c r="CC61" i="23"/>
  <c r="CD61" i="23"/>
  <c r="CE61" i="23"/>
  <c r="CF61" i="23"/>
  <c r="CG61" i="23"/>
  <c r="CH61" i="23"/>
  <c r="CI61" i="23"/>
  <c r="CJ61" i="23"/>
  <c r="CK61" i="23"/>
  <c r="CL61" i="23"/>
  <c r="CM61" i="23"/>
  <c r="CN61" i="23"/>
  <c r="CO61" i="23"/>
  <c r="CP61" i="23"/>
  <c r="CQ61" i="23"/>
  <c r="CR61" i="23"/>
  <c r="CS61" i="23"/>
  <c r="CT61" i="23"/>
  <c r="CU61" i="23"/>
  <c r="CV61" i="23"/>
  <c r="CY61" i="23"/>
  <c r="CZ61" i="23"/>
  <c r="DA61" i="23"/>
  <c r="DB61" i="23"/>
  <c r="DC61" i="23"/>
  <c r="DD61" i="23"/>
  <c r="DE61" i="23"/>
  <c r="DF61" i="23"/>
  <c r="DG61" i="23"/>
  <c r="DH61" i="23"/>
  <c r="DI61" i="23"/>
  <c r="DJ61" i="23"/>
  <c r="DL61" i="23"/>
  <c r="DO61" i="23"/>
  <c r="DP61" i="23"/>
  <c r="DQ61" i="23"/>
  <c r="DR61" i="23"/>
  <c r="DS61" i="23"/>
  <c r="DT61" i="23"/>
  <c r="DU61" i="23"/>
  <c r="DV61" i="23"/>
  <c r="DW61" i="23"/>
  <c r="EB61" i="23"/>
  <c r="EC61" i="23"/>
  <c r="ED61" i="23"/>
  <c r="EE61" i="23"/>
  <c r="A62" i="23"/>
  <c r="B62" i="23"/>
  <c r="C62" i="23"/>
  <c r="D62" i="23"/>
  <c r="E62" i="23"/>
  <c r="F62" i="23"/>
  <c r="G62" i="23"/>
  <c r="H62" i="23"/>
  <c r="I62" i="23"/>
  <c r="K62" i="23"/>
  <c r="L62" i="23"/>
  <c r="M62" i="23"/>
  <c r="N62" i="23"/>
  <c r="O62" i="23"/>
  <c r="P62" i="23"/>
  <c r="Q62" i="23"/>
  <c r="R62" i="23"/>
  <c r="S62" i="23"/>
  <c r="T62" i="23"/>
  <c r="U62" i="23"/>
  <c r="V62" i="23"/>
  <c r="W62" i="23"/>
  <c r="X62" i="23"/>
  <c r="Y62" i="23"/>
  <c r="Z62" i="23"/>
  <c r="AA62" i="23"/>
  <c r="AB62" i="23"/>
  <c r="AC62" i="23"/>
  <c r="AD62" i="23"/>
  <c r="AE62" i="23"/>
  <c r="AF62" i="23"/>
  <c r="AG62" i="23"/>
  <c r="AH62" i="23"/>
  <c r="AI62" i="23"/>
  <c r="AJ62" i="23"/>
  <c r="AK62" i="23"/>
  <c r="AP62" i="23"/>
  <c r="AQ62" i="23"/>
  <c r="AR62" i="23"/>
  <c r="AS62" i="23"/>
  <c r="AT62" i="23"/>
  <c r="AU62" i="23"/>
  <c r="AV62" i="23"/>
  <c r="AW62" i="23"/>
  <c r="AX62" i="23"/>
  <c r="AY62" i="23"/>
  <c r="AZ62" i="23"/>
  <c r="BA62" i="23"/>
  <c r="BB62" i="23"/>
  <c r="BC62" i="23"/>
  <c r="BD62" i="23"/>
  <c r="BE62" i="23"/>
  <c r="BF62" i="23"/>
  <c r="BG62" i="23"/>
  <c r="BH62" i="23"/>
  <c r="BI62" i="23"/>
  <c r="BJ62" i="23"/>
  <c r="BK62" i="23"/>
  <c r="BL62" i="23"/>
  <c r="BM62" i="23"/>
  <c r="BN62" i="23"/>
  <c r="BO62" i="23"/>
  <c r="BP62" i="23"/>
  <c r="BQ62" i="23"/>
  <c r="BR62" i="23"/>
  <c r="BS62" i="23"/>
  <c r="BT62" i="23"/>
  <c r="BU62" i="23"/>
  <c r="BV62" i="23"/>
  <c r="BW62" i="23"/>
  <c r="BX62" i="23"/>
  <c r="BY62" i="23"/>
  <c r="BZ62" i="23"/>
  <c r="CA62" i="23"/>
  <c r="CB62" i="23"/>
  <c r="CC62" i="23"/>
  <c r="CD62" i="23"/>
  <c r="CE62" i="23"/>
  <c r="CF62" i="23"/>
  <c r="CG62" i="23"/>
  <c r="CH62" i="23"/>
  <c r="CI62" i="23"/>
  <c r="CJ62" i="23"/>
  <c r="CK62" i="23"/>
  <c r="CL62" i="23"/>
  <c r="CM62" i="23"/>
  <c r="CN62" i="23"/>
  <c r="CO62" i="23"/>
  <c r="CP62" i="23"/>
  <c r="CQ62" i="23"/>
  <c r="CR62" i="23"/>
  <c r="CS62" i="23"/>
  <c r="CT62" i="23"/>
  <c r="CU62" i="23"/>
  <c r="CV62" i="23"/>
  <c r="CY62" i="23"/>
  <c r="CZ62" i="23"/>
  <c r="DA62" i="23"/>
  <c r="DB62" i="23"/>
  <c r="DC62" i="23"/>
  <c r="DD62" i="23"/>
  <c r="DE62" i="23"/>
  <c r="DF62" i="23"/>
  <c r="DG62" i="23"/>
  <c r="DH62" i="23"/>
  <c r="DI62" i="23"/>
  <c r="DJ62" i="23"/>
  <c r="DL62" i="23"/>
  <c r="DO62" i="23"/>
  <c r="DP62" i="23"/>
  <c r="DQ62" i="23"/>
  <c r="DR62" i="23"/>
  <c r="DS62" i="23"/>
  <c r="DT62" i="23"/>
  <c r="DU62" i="23"/>
  <c r="DV62" i="23"/>
  <c r="DW62" i="23"/>
  <c r="EB62" i="23"/>
  <c r="EC62" i="23"/>
  <c r="ED62" i="23"/>
  <c r="EE62" i="23"/>
  <c r="A63" i="23"/>
  <c r="B63" i="23"/>
  <c r="C63" i="23"/>
  <c r="D63" i="23"/>
  <c r="E63" i="23"/>
  <c r="F63" i="23"/>
  <c r="G63" i="23"/>
  <c r="H63" i="23"/>
  <c r="I63" i="23"/>
  <c r="K63" i="23"/>
  <c r="L63" i="23"/>
  <c r="M63" i="23"/>
  <c r="N63" i="23"/>
  <c r="O63" i="23"/>
  <c r="P63" i="23"/>
  <c r="Q63" i="23"/>
  <c r="R63" i="23"/>
  <c r="S63" i="23"/>
  <c r="T63" i="23"/>
  <c r="U63" i="23"/>
  <c r="V63" i="23"/>
  <c r="W63" i="23"/>
  <c r="X63" i="23"/>
  <c r="Y63" i="23"/>
  <c r="Z63" i="23"/>
  <c r="AA63" i="23"/>
  <c r="AB63" i="23"/>
  <c r="AC63" i="23"/>
  <c r="AD63" i="23"/>
  <c r="AE63" i="23"/>
  <c r="AF63" i="23"/>
  <c r="AG63" i="23"/>
  <c r="AH63" i="23"/>
  <c r="AI63" i="23"/>
  <c r="AJ63" i="23"/>
  <c r="AK63" i="23"/>
  <c r="AP63" i="23"/>
  <c r="AQ63" i="23"/>
  <c r="AR63" i="23"/>
  <c r="AS63" i="23"/>
  <c r="AT63" i="23"/>
  <c r="AU63" i="23"/>
  <c r="AV63" i="23"/>
  <c r="AW63" i="23"/>
  <c r="AX63" i="23"/>
  <c r="AY63" i="23"/>
  <c r="AZ63" i="23"/>
  <c r="BA63" i="23"/>
  <c r="BB63" i="23"/>
  <c r="BC63" i="23"/>
  <c r="BD63" i="23"/>
  <c r="BE63" i="23"/>
  <c r="BF63" i="23"/>
  <c r="BG63" i="23"/>
  <c r="BH63" i="23"/>
  <c r="BI63" i="23"/>
  <c r="BJ63" i="23"/>
  <c r="BK63" i="23"/>
  <c r="BL63" i="23"/>
  <c r="BM63" i="23"/>
  <c r="BN63" i="23"/>
  <c r="BO63" i="23"/>
  <c r="BP63" i="23"/>
  <c r="BQ63" i="23"/>
  <c r="BR63" i="23"/>
  <c r="BS63" i="23"/>
  <c r="BT63" i="23"/>
  <c r="BU63" i="23"/>
  <c r="BV63" i="23"/>
  <c r="BW63" i="23"/>
  <c r="BX63" i="23"/>
  <c r="BY63" i="23"/>
  <c r="BZ63" i="23"/>
  <c r="CA63" i="23"/>
  <c r="CB63" i="23"/>
  <c r="CC63" i="23"/>
  <c r="CD63" i="23"/>
  <c r="CE63" i="23"/>
  <c r="CF63" i="23"/>
  <c r="CG63" i="23"/>
  <c r="CH63" i="23"/>
  <c r="CI63" i="23"/>
  <c r="CJ63" i="23"/>
  <c r="CK63" i="23"/>
  <c r="CL63" i="23"/>
  <c r="CM63" i="23"/>
  <c r="CN63" i="23"/>
  <c r="CO63" i="23"/>
  <c r="CP63" i="23"/>
  <c r="CQ63" i="23"/>
  <c r="CS63" i="23"/>
  <c r="CT63" i="23"/>
  <c r="CU63" i="23"/>
  <c r="CV63" i="23"/>
  <c r="CY63" i="23"/>
  <c r="CZ63" i="23"/>
  <c r="DA63" i="23"/>
  <c r="DB63" i="23"/>
  <c r="DC63" i="23"/>
  <c r="DD63" i="23"/>
  <c r="DE63" i="23"/>
  <c r="DF63" i="23"/>
  <c r="DG63" i="23"/>
  <c r="DH63" i="23"/>
  <c r="DI63" i="23"/>
  <c r="DJ63" i="23"/>
  <c r="DL63" i="23"/>
  <c r="DO63" i="23"/>
  <c r="DP63" i="23"/>
  <c r="DQ63" i="23"/>
  <c r="DR63" i="23"/>
  <c r="DS63" i="23"/>
  <c r="DT63" i="23"/>
  <c r="DU63" i="23"/>
  <c r="DV63" i="23"/>
  <c r="DW63" i="23"/>
  <c r="EB63" i="23"/>
  <c r="EC63" i="23"/>
  <c r="ED63" i="23"/>
  <c r="EE63" i="23"/>
  <c r="A64" i="23"/>
  <c r="B64" i="23"/>
  <c r="C64" i="23"/>
  <c r="D64" i="23"/>
  <c r="E64" i="23"/>
  <c r="F64" i="23"/>
  <c r="G64" i="23"/>
  <c r="H64" i="23"/>
  <c r="I64" i="23"/>
  <c r="K64" i="23"/>
  <c r="L64" i="23"/>
  <c r="M64" i="23"/>
  <c r="N64" i="23"/>
  <c r="O64" i="23"/>
  <c r="P64" i="23"/>
  <c r="Q64" i="23"/>
  <c r="R64" i="23"/>
  <c r="S64" i="23"/>
  <c r="T64" i="23"/>
  <c r="U64" i="23"/>
  <c r="V64" i="23"/>
  <c r="W64" i="23"/>
  <c r="X64" i="23"/>
  <c r="Y64" i="23"/>
  <c r="Z64" i="23"/>
  <c r="AA64" i="23"/>
  <c r="AB64" i="23"/>
  <c r="AC64" i="23"/>
  <c r="AD64" i="23"/>
  <c r="AE64" i="23"/>
  <c r="AF64" i="23"/>
  <c r="AG64" i="23"/>
  <c r="AH64" i="23"/>
  <c r="AI64" i="23"/>
  <c r="AJ64" i="23"/>
  <c r="AK64" i="23"/>
  <c r="AP64" i="23"/>
  <c r="AQ64" i="23"/>
  <c r="AR64" i="23"/>
  <c r="AS64" i="23"/>
  <c r="AT64" i="23"/>
  <c r="AU64" i="23"/>
  <c r="AV64" i="23"/>
  <c r="AW64" i="23"/>
  <c r="AX64" i="23"/>
  <c r="AY64" i="23"/>
  <c r="AZ64" i="23"/>
  <c r="BA64" i="23"/>
  <c r="BB64" i="23"/>
  <c r="BC64" i="23"/>
  <c r="BD64" i="23"/>
  <c r="BE64" i="23"/>
  <c r="BF64" i="23"/>
  <c r="BG64" i="23"/>
  <c r="BH64" i="23"/>
  <c r="BI64" i="23"/>
  <c r="BJ64" i="23"/>
  <c r="BK64" i="23"/>
  <c r="BL64" i="23"/>
  <c r="BM64" i="23"/>
  <c r="BN64" i="23"/>
  <c r="BO64" i="23"/>
  <c r="BP64" i="23"/>
  <c r="BQ64" i="23"/>
  <c r="BR64" i="23"/>
  <c r="BS64" i="23"/>
  <c r="BT64" i="23"/>
  <c r="BU64" i="23"/>
  <c r="BV64" i="23"/>
  <c r="BW64" i="23"/>
  <c r="BX64" i="23"/>
  <c r="BY64" i="23"/>
  <c r="BZ64" i="23"/>
  <c r="CA64" i="23"/>
  <c r="CB64" i="23"/>
  <c r="CC64" i="23"/>
  <c r="CD64" i="23"/>
  <c r="CE64" i="23"/>
  <c r="CF64" i="23"/>
  <c r="CG64" i="23"/>
  <c r="CH64" i="23"/>
  <c r="CI64" i="23"/>
  <c r="CJ64" i="23"/>
  <c r="CK64" i="23"/>
  <c r="CL64" i="23"/>
  <c r="CM64" i="23"/>
  <c r="CN64" i="23"/>
  <c r="CO64" i="23"/>
  <c r="CP64" i="23"/>
  <c r="CQ64" i="23"/>
  <c r="CR64" i="23"/>
  <c r="CS64" i="23"/>
  <c r="CT64" i="23"/>
  <c r="CU64" i="23"/>
  <c r="CV64" i="23"/>
  <c r="CY64" i="23"/>
  <c r="CZ64" i="23"/>
  <c r="DA64" i="23"/>
  <c r="DB64" i="23"/>
  <c r="DC64" i="23"/>
  <c r="DD64" i="23"/>
  <c r="DE64" i="23"/>
  <c r="DF64" i="23"/>
  <c r="DG64" i="23"/>
  <c r="DH64" i="23"/>
  <c r="DI64" i="23"/>
  <c r="DJ64" i="23"/>
  <c r="DL64" i="23"/>
  <c r="DO64" i="23"/>
  <c r="DP64" i="23"/>
  <c r="DQ64" i="23"/>
  <c r="DR64" i="23"/>
  <c r="DS64" i="23"/>
  <c r="DT64" i="23"/>
  <c r="DU64" i="23"/>
  <c r="DV64" i="23"/>
  <c r="DW64" i="23"/>
  <c r="EB64" i="23"/>
  <c r="EC64" i="23"/>
  <c r="ED64" i="23"/>
  <c r="EE64" i="23"/>
  <c r="A65" i="23"/>
  <c r="B65" i="23"/>
  <c r="C65" i="23"/>
  <c r="D65" i="23"/>
  <c r="E65" i="23"/>
  <c r="F65" i="23"/>
  <c r="G65" i="23"/>
  <c r="H65" i="23"/>
  <c r="I65" i="23"/>
  <c r="K65" i="23"/>
  <c r="L65" i="23"/>
  <c r="M65" i="23"/>
  <c r="N65" i="23"/>
  <c r="O65" i="23"/>
  <c r="P65" i="23"/>
  <c r="Q65" i="23"/>
  <c r="R65" i="23"/>
  <c r="S65" i="23"/>
  <c r="T65" i="23"/>
  <c r="U65" i="23"/>
  <c r="V65" i="23"/>
  <c r="W65" i="23"/>
  <c r="X65" i="23"/>
  <c r="Y65" i="23"/>
  <c r="Z65" i="23"/>
  <c r="AA65" i="23"/>
  <c r="AB65" i="23"/>
  <c r="AC65" i="23"/>
  <c r="AD65" i="23"/>
  <c r="AE65" i="23"/>
  <c r="AF65" i="23"/>
  <c r="AG65" i="23"/>
  <c r="AH65" i="23"/>
  <c r="AI65" i="23"/>
  <c r="AJ65" i="23"/>
  <c r="AK65" i="23"/>
  <c r="AP65" i="23"/>
  <c r="AQ65" i="23"/>
  <c r="AR65" i="23"/>
  <c r="AS65" i="23"/>
  <c r="AT65" i="23"/>
  <c r="AU65" i="23"/>
  <c r="AV65" i="23"/>
  <c r="AW65" i="23"/>
  <c r="AX65" i="23"/>
  <c r="AY65" i="23"/>
  <c r="AZ65" i="23"/>
  <c r="BA65" i="23"/>
  <c r="BB65" i="23"/>
  <c r="BC65" i="23"/>
  <c r="BD65" i="23"/>
  <c r="BE65" i="23"/>
  <c r="BF65" i="23"/>
  <c r="BG65" i="23"/>
  <c r="BH65" i="23"/>
  <c r="BI65" i="23"/>
  <c r="BJ65" i="23"/>
  <c r="BK65" i="23"/>
  <c r="BL65" i="23"/>
  <c r="BM65" i="23"/>
  <c r="BN65" i="23"/>
  <c r="BO65" i="23"/>
  <c r="BP65" i="23"/>
  <c r="BQ65" i="23"/>
  <c r="BR65" i="23"/>
  <c r="BS65" i="23"/>
  <c r="BT65" i="23"/>
  <c r="BU65" i="23"/>
  <c r="BV65" i="23"/>
  <c r="BW65" i="23"/>
  <c r="BX65" i="23"/>
  <c r="BY65" i="23"/>
  <c r="BZ65" i="23"/>
  <c r="CA65" i="23"/>
  <c r="CB65" i="23"/>
  <c r="CC65" i="23"/>
  <c r="CD65" i="23"/>
  <c r="CE65" i="23"/>
  <c r="CF65" i="23"/>
  <c r="CG65" i="23"/>
  <c r="CH65" i="23"/>
  <c r="CI65" i="23"/>
  <c r="CJ65" i="23"/>
  <c r="CK65" i="23"/>
  <c r="CL65" i="23"/>
  <c r="CM65" i="23"/>
  <c r="CN65" i="23"/>
  <c r="CO65" i="23"/>
  <c r="CP65" i="23"/>
  <c r="CQ65" i="23"/>
  <c r="CR65" i="23"/>
  <c r="CS65" i="23"/>
  <c r="CT65" i="23"/>
  <c r="CU65" i="23"/>
  <c r="CV65" i="23"/>
  <c r="CY65" i="23"/>
  <c r="CZ65" i="23"/>
  <c r="DA65" i="23"/>
  <c r="DB65" i="23"/>
  <c r="DC65" i="23"/>
  <c r="DD65" i="23"/>
  <c r="DE65" i="23"/>
  <c r="DF65" i="23"/>
  <c r="DG65" i="23"/>
  <c r="DH65" i="23"/>
  <c r="DI65" i="23"/>
  <c r="DJ65" i="23"/>
  <c r="DL65" i="23"/>
  <c r="DO65" i="23"/>
  <c r="DP65" i="23"/>
  <c r="DQ65" i="23"/>
  <c r="DR65" i="23"/>
  <c r="DS65" i="23"/>
  <c r="DT65" i="23"/>
  <c r="DU65" i="23"/>
  <c r="DV65" i="23"/>
  <c r="DW65" i="23"/>
  <c r="EB65" i="23"/>
  <c r="EC65" i="23"/>
  <c r="ED65" i="23"/>
  <c r="EE65" i="23"/>
  <c r="A66" i="23"/>
  <c r="B66" i="23"/>
  <c r="C66" i="23"/>
  <c r="D66" i="23"/>
  <c r="E66" i="23"/>
  <c r="F66" i="23"/>
  <c r="G66" i="23"/>
  <c r="H66" i="23"/>
  <c r="I66" i="23"/>
  <c r="K66" i="23"/>
  <c r="L66" i="23"/>
  <c r="M66" i="23"/>
  <c r="N66" i="23"/>
  <c r="O66" i="23"/>
  <c r="P66" i="23"/>
  <c r="Q66" i="23"/>
  <c r="R66" i="23"/>
  <c r="S66" i="23"/>
  <c r="T66" i="23"/>
  <c r="U66" i="23"/>
  <c r="V66" i="23"/>
  <c r="W66" i="23"/>
  <c r="X66" i="23"/>
  <c r="Y66" i="23"/>
  <c r="Z66" i="23"/>
  <c r="AA66" i="23"/>
  <c r="AB66" i="23"/>
  <c r="AC66" i="23"/>
  <c r="AD66" i="23"/>
  <c r="AE66" i="23"/>
  <c r="AF66" i="23"/>
  <c r="AG66" i="23"/>
  <c r="AH66" i="23"/>
  <c r="AI66" i="23"/>
  <c r="AJ66" i="23"/>
  <c r="AK66" i="23"/>
  <c r="AP66" i="23"/>
  <c r="AQ66" i="23"/>
  <c r="AR66" i="23"/>
  <c r="AS66" i="23"/>
  <c r="AT66" i="23"/>
  <c r="AU66" i="23"/>
  <c r="AV66" i="23"/>
  <c r="AW66" i="23"/>
  <c r="AX66" i="23"/>
  <c r="AY66" i="23"/>
  <c r="AZ66" i="23"/>
  <c r="BA66" i="23"/>
  <c r="BB66" i="23"/>
  <c r="BC66" i="23"/>
  <c r="BD66" i="23"/>
  <c r="BE66" i="23"/>
  <c r="BF66" i="23"/>
  <c r="BG66" i="23"/>
  <c r="BH66" i="23"/>
  <c r="BI66" i="23"/>
  <c r="BJ66" i="23"/>
  <c r="BK66" i="23"/>
  <c r="BL66" i="23"/>
  <c r="BM66" i="23"/>
  <c r="BN66" i="23"/>
  <c r="BO66" i="23"/>
  <c r="BP66" i="23"/>
  <c r="BQ66" i="23"/>
  <c r="BR66" i="23"/>
  <c r="BS66" i="23"/>
  <c r="BT66" i="23"/>
  <c r="BU66" i="23"/>
  <c r="BV66" i="23"/>
  <c r="BW66" i="23"/>
  <c r="BX66" i="23"/>
  <c r="BY66" i="23"/>
  <c r="BZ66" i="23"/>
  <c r="CA66" i="23"/>
  <c r="CB66" i="23"/>
  <c r="CC66" i="23"/>
  <c r="CD66" i="23"/>
  <c r="CE66" i="23"/>
  <c r="CF66" i="23"/>
  <c r="CG66" i="23"/>
  <c r="CH66" i="23"/>
  <c r="CI66" i="23"/>
  <c r="CJ66" i="23"/>
  <c r="CK66" i="23"/>
  <c r="CL66" i="23"/>
  <c r="CM66" i="23"/>
  <c r="CN66" i="23"/>
  <c r="CO66" i="23"/>
  <c r="CP66" i="23"/>
  <c r="CQ66" i="23"/>
  <c r="CR66" i="23"/>
  <c r="CS66" i="23"/>
  <c r="CT66" i="23"/>
  <c r="CU66" i="23"/>
  <c r="CV66" i="23"/>
  <c r="CY66" i="23"/>
  <c r="CZ66" i="23"/>
  <c r="DA66" i="23"/>
  <c r="DB66" i="23"/>
  <c r="DC66" i="23"/>
  <c r="DD66" i="23"/>
  <c r="DE66" i="23"/>
  <c r="DF66" i="23"/>
  <c r="DG66" i="23"/>
  <c r="DH66" i="23"/>
  <c r="DI66" i="23"/>
  <c r="DJ66" i="23"/>
  <c r="DL66" i="23"/>
  <c r="DO66" i="23"/>
  <c r="DP66" i="23"/>
  <c r="DQ66" i="23"/>
  <c r="DR66" i="23"/>
  <c r="DS66" i="23"/>
  <c r="DT66" i="23"/>
  <c r="DU66" i="23"/>
  <c r="DV66" i="23"/>
  <c r="DW66" i="23"/>
  <c r="EB66" i="23"/>
  <c r="EC66" i="23"/>
  <c r="ED66" i="23"/>
  <c r="EE66" i="23"/>
  <c r="A67" i="23"/>
  <c r="B67" i="23"/>
  <c r="C67" i="23"/>
  <c r="D67" i="23"/>
  <c r="E67" i="23"/>
  <c r="F67" i="23"/>
  <c r="G67" i="23"/>
  <c r="H67" i="23"/>
  <c r="I67" i="23"/>
  <c r="K67" i="23"/>
  <c r="L67" i="23"/>
  <c r="M67" i="23"/>
  <c r="N67" i="23"/>
  <c r="O67" i="23"/>
  <c r="P67" i="23"/>
  <c r="Q67" i="23"/>
  <c r="R67" i="23"/>
  <c r="S67" i="23"/>
  <c r="T67" i="23"/>
  <c r="U67" i="23"/>
  <c r="V67" i="23"/>
  <c r="W67" i="23"/>
  <c r="X67" i="23"/>
  <c r="Y67" i="23"/>
  <c r="Z67" i="23"/>
  <c r="AA67" i="23"/>
  <c r="AB67" i="23"/>
  <c r="AC67" i="23"/>
  <c r="AD67" i="23"/>
  <c r="AE67" i="23"/>
  <c r="AF67" i="23"/>
  <c r="AG67" i="23"/>
  <c r="AH67" i="23"/>
  <c r="AI67" i="23"/>
  <c r="AJ67" i="23"/>
  <c r="AK67" i="23"/>
  <c r="AP67" i="23"/>
  <c r="AQ67" i="23"/>
  <c r="AR67" i="23"/>
  <c r="AS67" i="23"/>
  <c r="AT67" i="23"/>
  <c r="AU67" i="23"/>
  <c r="AV67" i="23"/>
  <c r="AW67" i="23"/>
  <c r="AX67" i="23"/>
  <c r="AY67" i="23"/>
  <c r="AZ67" i="23"/>
  <c r="BA67" i="23"/>
  <c r="BB67" i="23"/>
  <c r="BC67" i="23"/>
  <c r="BD67" i="23"/>
  <c r="BE67" i="23"/>
  <c r="BF67" i="23"/>
  <c r="BG67" i="23"/>
  <c r="BH67" i="23"/>
  <c r="BI67" i="23"/>
  <c r="BJ67" i="23"/>
  <c r="BK67" i="23"/>
  <c r="BL67" i="23"/>
  <c r="BM67" i="23"/>
  <c r="BN67" i="23"/>
  <c r="BO67" i="23"/>
  <c r="BP67" i="23"/>
  <c r="BQ67" i="23"/>
  <c r="BR67" i="23"/>
  <c r="BS67" i="23"/>
  <c r="BT67" i="23"/>
  <c r="BU67" i="23"/>
  <c r="BV67" i="23"/>
  <c r="BW67" i="23"/>
  <c r="BX67" i="23"/>
  <c r="BY67" i="23"/>
  <c r="BZ67" i="23"/>
  <c r="CA67" i="23"/>
  <c r="CB67" i="23"/>
  <c r="CC67" i="23"/>
  <c r="CD67" i="23"/>
  <c r="CE67" i="23"/>
  <c r="CF67" i="23"/>
  <c r="CG67" i="23"/>
  <c r="CH67" i="23"/>
  <c r="CI67" i="23"/>
  <c r="CJ67" i="23"/>
  <c r="CK67" i="23"/>
  <c r="CL67" i="23"/>
  <c r="CM67" i="23"/>
  <c r="CN67" i="23"/>
  <c r="CO67" i="23"/>
  <c r="CP67" i="23"/>
  <c r="CQ67" i="23"/>
  <c r="CR67" i="23"/>
  <c r="CS67" i="23"/>
  <c r="CT67" i="23"/>
  <c r="CU67" i="23"/>
  <c r="CV67" i="23"/>
  <c r="CY67" i="23"/>
  <c r="CZ67" i="23"/>
  <c r="DA67" i="23"/>
  <c r="DB67" i="23"/>
  <c r="DC67" i="23"/>
  <c r="DD67" i="23"/>
  <c r="DE67" i="23"/>
  <c r="DF67" i="23"/>
  <c r="DG67" i="23"/>
  <c r="DH67" i="23"/>
  <c r="DI67" i="23"/>
  <c r="DJ67" i="23"/>
  <c r="DL67" i="23"/>
  <c r="DO67" i="23"/>
  <c r="DP67" i="23"/>
  <c r="DQ67" i="23"/>
  <c r="DR67" i="23"/>
  <c r="DS67" i="23"/>
  <c r="DT67" i="23"/>
  <c r="DU67" i="23"/>
  <c r="DV67" i="23"/>
  <c r="DW67" i="23"/>
  <c r="EB67" i="23"/>
  <c r="EC67" i="23"/>
  <c r="ED67" i="23"/>
  <c r="EE67" i="23"/>
  <c r="A68" i="23"/>
  <c r="B68" i="23"/>
  <c r="C68" i="23"/>
  <c r="D68" i="23"/>
  <c r="E68" i="23"/>
  <c r="F68" i="23"/>
  <c r="G68" i="23"/>
  <c r="H68" i="23"/>
  <c r="I68" i="23"/>
  <c r="K68" i="23"/>
  <c r="L68" i="23"/>
  <c r="M68" i="23"/>
  <c r="N68" i="23"/>
  <c r="O68" i="23"/>
  <c r="P68" i="23"/>
  <c r="Q68" i="23"/>
  <c r="R68" i="23"/>
  <c r="S68" i="23"/>
  <c r="T68" i="23"/>
  <c r="U68" i="23"/>
  <c r="V68" i="23"/>
  <c r="W68" i="23"/>
  <c r="X68" i="23"/>
  <c r="Y68" i="23"/>
  <c r="Z68" i="23"/>
  <c r="AA68" i="23"/>
  <c r="AB68" i="23"/>
  <c r="AC68" i="23"/>
  <c r="AD68" i="23"/>
  <c r="AE68" i="23"/>
  <c r="AF68" i="23"/>
  <c r="AG68" i="23"/>
  <c r="AH68" i="23"/>
  <c r="AI68" i="23"/>
  <c r="AJ68" i="23"/>
  <c r="AK68" i="23"/>
  <c r="AP68" i="23"/>
  <c r="AQ68" i="23"/>
  <c r="AR68" i="23"/>
  <c r="AS68" i="23"/>
  <c r="AT68" i="23"/>
  <c r="AU68" i="23"/>
  <c r="AV68" i="23"/>
  <c r="AW68" i="23"/>
  <c r="AX68" i="23"/>
  <c r="AY68" i="23"/>
  <c r="AZ68" i="23"/>
  <c r="BA68" i="23"/>
  <c r="BB68" i="23"/>
  <c r="BC68" i="23"/>
  <c r="BD68" i="23"/>
  <c r="BE68" i="23"/>
  <c r="BF68" i="23"/>
  <c r="BG68" i="23"/>
  <c r="BH68" i="23"/>
  <c r="BI68" i="23"/>
  <c r="BJ68" i="23"/>
  <c r="BK68" i="23"/>
  <c r="BL68" i="23"/>
  <c r="BM68" i="23"/>
  <c r="BN68" i="23"/>
  <c r="BO68" i="23"/>
  <c r="BP68" i="23"/>
  <c r="BQ68" i="23"/>
  <c r="BR68" i="23"/>
  <c r="BS68" i="23"/>
  <c r="BT68" i="23"/>
  <c r="BU68" i="23"/>
  <c r="BV68" i="23"/>
  <c r="BW68" i="23"/>
  <c r="BX68" i="23"/>
  <c r="BY68" i="23"/>
  <c r="BZ68" i="23"/>
  <c r="CA68" i="23"/>
  <c r="CB68" i="23"/>
  <c r="CC68" i="23"/>
  <c r="CD68" i="23"/>
  <c r="CE68" i="23"/>
  <c r="CF68" i="23"/>
  <c r="CG68" i="23"/>
  <c r="CH68" i="23"/>
  <c r="CI68" i="23"/>
  <c r="CJ68" i="23"/>
  <c r="CK68" i="23"/>
  <c r="CL68" i="23"/>
  <c r="CM68" i="23"/>
  <c r="CN68" i="23"/>
  <c r="CO68" i="23"/>
  <c r="CP68" i="23"/>
  <c r="CQ68" i="23"/>
  <c r="CR68" i="23"/>
  <c r="CS68" i="23"/>
  <c r="CT68" i="23"/>
  <c r="CU68" i="23"/>
  <c r="CV68" i="23"/>
  <c r="CY68" i="23"/>
  <c r="CZ68" i="23"/>
  <c r="DA68" i="23"/>
  <c r="DB68" i="23"/>
  <c r="DC68" i="23"/>
  <c r="DD68" i="23"/>
  <c r="DE68" i="23"/>
  <c r="DF68" i="23"/>
  <c r="DG68" i="23"/>
  <c r="DH68" i="23"/>
  <c r="DI68" i="23"/>
  <c r="DJ68" i="23"/>
  <c r="DL68" i="23"/>
  <c r="DO68" i="23"/>
  <c r="DP68" i="23"/>
  <c r="DQ68" i="23"/>
  <c r="DR68" i="23"/>
  <c r="DS68" i="23"/>
  <c r="DT68" i="23"/>
  <c r="DU68" i="23"/>
  <c r="DV68" i="23"/>
  <c r="DW68" i="23"/>
  <c r="EB68" i="23"/>
  <c r="EC68" i="23"/>
  <c r="ED68" i="23"/>
  <c r="EE68" i="23"/>
  <c r="A69" i="23"/>
  <c r="B69" i="23"/>
  <c r="C69" i="23"/>
  <c r="D69" i="23"/>
  <c r="E69" i="23"/>
  <c r="F69" i="23"/>
  <c r="G69" i="23"/>
  <c r="H69" i="23"/>
  <c r="I69" i="23"/>
  <c r="K69" i="23"/>
  <c r="L69" i="23"/>
  <c r="M69" i="23"/>
  <c r="N69" i="23"/>
  <c r="O69" i="23"/>
  <c r="P69" i="23"/>
  <c r="Q69" i="23"/>
  <c r="R69" i="23"/>
  <c r="S69" i="23"/>
  <c r="T69" i="23"/>
  <c r="U69" i="23"/>
  <c r="V69" i="23"/>
  <c r="W69" i="23"/>
  <c r="X69" i="23"/>
  <c r="Y69" i="23"/>
  <c r="Z69" i="23"/>
  <c r="AA69" i="23"/>
  <c r="AB69" i="23"/>
  <c r="AC69" i="23"/>
  <c r="AD69" i="23"/>
  <c r="AE69" i="23"/>
  <c r="AF69" i="23"/>
  <c r="AG69" i="23"/>
  <c r="AH69" i="23"/>
  <c r="AI69" i="23"/>
  <c r="AJ69" i="23"/>
  <c r="AK69" i="23"/>
  <c r="AP69" i="23"/>
  <c r="AQ69" i="23"/>
  <c r="AR69" i="23"/>
  <c r="AS69" i="23"/>
  <c r="AT69" i="23"/>
  <c r="AU69" i="23"/>
  <c r="AV69" i="23"/>
  <c r="AW69" i="23"/>
  <c r="AX69" i="23"/>
  <c r="AY69" i="23"/>
  <c r="AZ69" i="23"/>
  <c r="BA69" i="23"/>
  <c r="BB69" i="23"/>
  <c r="BC69" i="23"/>
  <c r="BD69" i="23"/>
  <c r="BE69" i="23"/>
  <c r="BF69" i="23"/>
  <c r="BG69" i="23"/>
  <c r="BH69" i="23"/>
  <c r="BI69" i="23"/>
  <c r="BJ69" i="23"/>
  <c r="BK69" i="23"/>
  <c r="BL69" i="23"/>
  <c r="BM69" i="23"/>
  <c r="BN69" i="23"/>
  <c r="BO69" i="23"/>
  <c r="BP69" i="23"/>
  <c r="BQ69" i="23"/>
  <c r="BR69" i="23"/>
  <c r="BS69" i="23"/>
  <c r="BT69" i="23"/>
  <c r="BU69" i="23"/>
  <c r="BV69" i="23"/>
  <c r="BW69" i="23"/>
  <c r="BX69" i="23"/>
  <c r="BY69" i="23"/>
  <c r="BZ69" i="23"/>
  <c r="CA69" i="23"/>
  <c r="CB69" i="23"/>
  <c r="CC69" i="23"/>
  <c r="CD69" i="23"/>
  <c r="CE69" i="23"/>
  <c r="CF69" i="23"/>
  <c r="CG69" i="23"/>
  <c r="CH69" i="23"/>
  <c r="CI69" i="23"/>
  <c r="CJ69" i="23"/>
  <c r="CK69" i="23"/>
  <c r="CL69" i="23"/>
  <c r="CM69" i="23"/>
  <c r="CN69" i="23"/>
  <c r="CO69" i="23"/>
  <c r="CP69" i="23"/>
  <c r="CQ69" i="23"/>
  <c r="CR69" i="23"/>
  <c r="CS69" i="23"/>
  <c r="CT69" i="23"/>
  <c r="CU69" i="23"/>
  <c r="CV69" i="23"/>
  <c r="CY69" i="23"/>
  <c r="CZ69" i="23"/>
  <c r="DA69" i="23"/>
  <c r="DB69" i="23"/>
  <c r="DC69" i="23"/>
  <c r="DD69" i="23"/>
  <c r="DE69" i="23"/>
  <c r="DF69" i="23"/>
  <c r="DG69" i="23"/>
  <c r="DH69" i="23"/>
  <c r="DI69" i="23"/>
  <c r="DJ69" i="23"/>
  <c r="DL69" i="23"/>
  <c r="DO69" i="23"/>
  <c r="DP69" i="23"/>
  <c r="DQ69" i="23"/>
  <c r="DR69" i="23"/>
  <c r="DS69" i="23"/>
  <c r="DT69" i="23"/>
  <c r="DU69" i="23"/>
  <c r="DV69" i="23"/>
  <c r="DW69" i="23"/>
  <c r="EB69" i="23"/>
  <c r="EC69" i="23"/>
  <c r="ED69" i="23"/>
  <c r="EE69" i="23"/>
  <c r="A70" i="23"/>
  <c r="B70" i="23"/>
  <c r="C70" i="23"/>
  <c r="D70" i="23"/>
  <c r="E70" i="23"/>
  <c r="F70" i="23"/>
  <c r="G70" i="23"/>
  <c r="H70" i="23"/>
  <c r="I70" i="23"/>
  <c r="K70" i="23"/>
  <c r="L70" i="23"/>
  <c r="M70" i="23"/>
  <c r="N70" i="23"/>
  <c r="O70" i="23"/>
  <c r="P70" i="23"/>
  <c r="Q70" i="23"/>
  <c r="R70" i="23"/>
  <c r="S70" i="23"/>
  <c r="T70" i="23"/>
  <c r="U70" i="23"/>
  <c r="V70" i="23"/>
  <c r="W70" i="23"/>
  <c r="X70" i="23"/>
  <c r="Y70" i="23"/>
  <c r="Z70" i="23"/>
  <c r="AA70" i="23"/>
  <c r="AB70" i="23"/>
  <c r="AC70" i="23"/>
  <c r="AD70" i="23"/>
  <c r="AE70" i="23"/>
  <c r="AF70" i="23"/>
  <c r="AG70" i="23"/>
  <c r="AH70" i="23"/>
  <c r="AI70" i="23"/>
  <c r="AJ70" i="23"/>
  <c r="AK70" i="23"/>
  <c r="AP70" i="23"/>
  <c r="AQ70" i="23"/>
  <c r="AR70" i="23"/>
  <c r="AS70" i="23"/>
  <c r="AT70" i="23"/>
  <c r="AU70" i="23"/>
  <c r="AV70" i="23"/>
  <c r="AW70" i="23"/>
  <c r="AX70" i="23"/>
  <c r="AY70" i="23"/>
  <c r="AZ70" i="23"/>
  <c r="BA70" i="23"/>
  <c r="BB70" i="23"/>
  <c r="BC70" i="23"/>
  <c r="BD70" i="23"/>
  <c r="BE70" i="23"/>
  <c r="BF70" i="23"/>
  <c r="BG70" i="23"/>
  <c r="BH70" i="23"/>
  <c r="BI70" i="23"/>
  <c r="BJ70" i="23"/>
  <c r="BK70" i="23"/>
  <c r="BL70" i="23"/>
  <c r="BM70" i="23"/>
  <c r="BN70" i="23"/>
  <c r="BO70" i="23"/>
  <c r="BP70" i="23"/>
  <c r="BQ70" i="23"/>
  <c r="BR70" i="23"/>
  <c r="BS70" i="23"/>
  <c r="BT70" i="23"/>
  <c r="BU70" i="23"/>
  <c r="BV70" i="23"/>
  <c r="BW70" i="23"/>
  <c r="BX70" i="23"/>
  <c r="BY70" i="23"/>
  <c r="BZ70" i="23"/>
  <c r="CA70" i="23"/>
  <c r="CB70" i="23"/>
  <c r="CC70" i="23"/>
  <c r="CD70" i="23"/>
  <c r="CE70" i="23"/>
  <c r="CF70" i="23"/>
  <c r="CG70" i="23"/>
  <c r="CH70" i="23"/>
  <c r="CI70" i="23"/>
  <c r="CJ70" i="23"/>
  <c r="CK70" i="23"/>
  <c r="CL70" i="23"/>
  <c r="CM70" i="23"/>
  <c r="CN70" i="23"/>
  <c r="CO70" i="23"/>
  <c r="CP70" i="23"/>
  <c r="CQ70" i="23"/>
  <c r="CR70" i="23"/>
  <c r="CS70" i="23"/>
  <c r="CT70" i="23"/>
  <c r="CU70" i="23"/>
  <c r="CV70" i="23"/>
  <c r="CY70" i="23"/>
  <c r="CZ70" i="23"/>
  <c r="DA70" i="23"/>
  <c r="DB70" i="23"/>
  <c r="DC70" i="23"/>
  <c r="DD70" i="23"/>
  <c r="DE70" i="23"/>
  <c r="DF70" i="23"/>
  <c r="DG70" i="23"/>
  <c r="DH70" i="23"/>
  <c r="DI70" i="23"/>
  <c r="DJ70" i="23"/>
  <c r="DL70" i="23"/>
  <c r="DO70" i="23"/>
  <c r="DP70" i="23"/>
  <c r="DQ70" i="23"/>
  <c r="DR70" i="23"/>
  <c r="DS70" i="23"/>
  <c r="DT70" i="23"/>
  <c r="DU70" i="23"/>
  <c r="DV70" i="23"/>
  <c r="DW70" i="23"/>
  <c r="EB70" i="23"/>
  <c r="EC70" i="23"/>
  <c r="ED70" i="23"/>
  <c r="EE70" i="23"/>
  <c r="A71" i="23"/>
  <c r="B71" i="23"/>
  <c r="C71" i="23"/>
  <c r="D71" i="23"/>
  <c r="E71" i="23"/>
  <c r="F71" i="23"/>
  <c r="G71" i="23"/>
  <c r="H71" i="23"/>
  <c r="I71" i="23"/>
  <c r="K71" i="23"/>
  <c r="L71" i="23"/>
  <c r="M71" i="23"/>
  <c r="N71" i="23"/>
  <c r="O71" i="23"/>
  <c r="P71" i="23"/>
  <c r="Q71" i="23"/>
  <c r="R71" i="23"/>
  <c r="S71" i="23"/>
  <c r="T71" i="23"/>
  <c r="U71" i="23"/>
  <c r="V71" i="23"/>
  <c r="W71" i="23"/>
  <c r="X71" i="23"/>
  <c r="Y71" i="23"/>
  <c r="Z71" i="23"/>
  <c r="AA71" i="23"/>
  <c r="AB71" i="23"/>
  <c r="AC71" i="23"/>
  <c r="AD71" i="23"/>
  <c r="AE71" i="23"/>
  <c r="AF71" i="23"/>
  <c r="AG71" i="23"/>
  <c r="AH71" i="23"/>
  <c r="AI71" i="23"/>
  <c r="AJ71" i="23"/>
  <c r="AK71" i="23"/>
  <c r="AP71" i="23"/>
  <c r="AQ71" i="23"/>
  <c r="AR71" i="23"/>
  <c r="AS71" i="23"/>
  <c r="AT71" i="23"/>
  <c r="AU71" i="23"/>
  <c r="AV71" i="23"/>
  <c r="AW71" i="23"/>
  <c r="AX71" i="23"/>
  <c r="AY71" i="23"/>
  <c r="AZ71" i="23"/>
  <c r="BA71" i="23"/>
  <c r="BB71" i="23"/>
  <c r="BC71" i="23"/>
  <c r="BD71" i="23"/>
  <c r="BE71" i="23"/>
  <c r="BF71" i="23"/>
  <c r="BG71" i="23"/>
  <c r="BH71" i="23"/>
  <c r="BI71" i="23"/>
  <c r="BJ71" i="23"/>
  <c r="BK71" i="23"/>
  <c r="BL71" i="23"/>
  <c r="BM71" i="23"/>
  <c r="BN71" i="23"/>
  <c r="BO71" i="23"/>
  <c r="BP71" i="23"/>
  <c r="BQ71" i="23"/>
  <c r="BR71" i="23"/>
  <c r="BS71" i="23"/>
  <c r="BT71" i="23"/>
  <c r="BU71" i="23"/>
  <c r="BV71" i="23"/>
  <c r="BW71" i="23"/>
  <c r="BX71" i="23"/>
  <c r="BY71" i="23"/>
  <c r="BZ71" i="23"/>
  <c r="CA71" i="23"/>
  <c r="CB71" i="23"/>
  <c r="CC71" i="23"/>
  <c r="CD71" i="23"/>
  <c r="CE71" i="23"/>
  <c r="CF71" i="23"/>
  <c r="CG71" i="23"/>
  <c r="CH71" i="23"/>
  <c r="CI71" i="23"/>
  <c r="CJ71" i="23"/>
  <c r="CK71" i="23"/>
  <c r="CL71" i="23"/>
  <c r="CM71" i="23"/>
  <c r="CN71" i="23"/>
  <c r="CO71" i="23"/>
  <c r="CP71" i="23"/>
  <c r="CQ71" i="23"/>
  <c r="CR71" i="23"/>
  <c r="CS71" i="23"/>
  <c r="CT71" i="23"/>
  <c r="CU71" i="23"/>
  <c r="CV71" i="23"/>
  <c r="CY71" i="23"/>
  <c r="CZ71" i="23"/>
  <c r="DA71" i="23"/>
  <c r="DB71" i="23"/>
  <c r="DC71" i="23"/>
  <c r="DD71" i="23"/>
  <c r="DE71" i="23"/>
  <c r="DF71" i="23"/>
  <c r="DG71" i="23"/>
  <c r="DH71" i="23"/>
  <c r="DI71" i="23"/>
  <c r="DJ71" i="23"/>
  <c r="DL71" i="23"/>
  <c r="DO71" i="23"/>
  <c r="DP71" i="23"/>
  <c r="DQ71" i="23"/>
  <c r="DR71" i="23"/>
  <c r="DS71" i="23"/>
  <c r="DT71" i="23"/>
  <c r="DU71" i="23"/>
  <c r="DV71" i="23"/>
  <c r="DW71" i="23"/>
  <c r="EB71" i="23"/>
  <c r="EC71" i="23"/>
  <c r="ED71" i="23"/>
  <c r="EE71" i="23"/>
  <c r="A72" i="23"/>
  <c r="B72" i="23"/>
  <c r="C72" i="23"/>
  <c r="D72" i="23"/>
  <c r="E72" i="23"/>
  <c r="F72" i="23"/>
  <c r="G72" i="23"/>
  <c r="H72" i="23"/>
  <c r="I72" i="23"/>
  <c r="K72" i="23"/>
  <c r="L72" i="23"/>
  <c r="M72" i="23"/>
  <c r="N72" i="23"/>
  <c r="O72" i="23"/>
  <c r="P72" i="23"/>
  <c r="Q72" i="23"/>
  <c r="R72" i="23"/>
  <c r="S72" i="23"/>
  <c r="T72" i="23"/>
  <c r="U72" i="23"/>
  <c r="V72" i="23"/>
  <c r="W72" i="23"/>
  <c r="X72" i="23"/>
  <c r="Y72" i="23"/>
  <c r="Z72" i="23"/>
  <c r="AA72" i="23"/>
  <c r="AB72" i="23"/>
  <c r="AC72" i="23"/>
  <c r="AD72" i="23"/>
  <c r="AE72" i="23"/>
  <c r="AF72" i="23"/>
  <c r="AG72" i="23"/>
  <c r="AH72" i="23"/>
  <c r="AI72" i="23"/>
  <c r="AJ72" i="23"/>
  <c r="AK72" i="23"/>
  <c r="AP72" i="23"/>
  <c r="AQ72" i="23"/>
  <c r="AR72" i="23"/>
  <c r="AS72" i="23"/>
  <c r="AT72" i="23"/>
  <c r="AU72" i="23"/>
  <c r="AV72" i="23"/>
  <c r="AW72" i="23"/>
  <c r="AX72" i="23"/>
  <c r="AY72" i="23"/>
  <c r="AZ72" i="23"/>
  <c r="BA72" i="23"/>
  <c r="BB72" i="23"/>
  <c r="BC72" i="23"/>
  <c r="BD72" i="23"/>
  <c r="BE72" i="23"/>
  <c r="BF72" i="23"/>
  <c r="BG72" i="23"/>
  <c r="BH72" i="23"/>
  <c r="BI72" i="23"/>
  <c r="BJ72" i="23"/>
  <c r="BK72" i="23"/>
  <c r="BL72" i="23"/>
  <c r="BM72" i="23"/>
  <c r="BN72" i="23"/>
  <c r="BO72" i="23"/>
  <c r="BP72" i="23"/>
  <c r="BQ72" i="23"/>
  <c r="BR72" i="23"/>
  <c r="BS72" i="23"/>
  <c r="BT72" i="23"/>
  <c r="BU72" i="23"/>
  <c r="BV72" i="23"/>
  <c r="BW72" i="23"/>
  <c r="BX72" i="23"/>
  <c r="BY72" i="23"/>
  <c r="BZ72" i="23"/>
  <c r="CA72" i="23"/>
  <c r="CB72" i="23"/>
  <c r="CC72" i="23"/>
  <c r="CD72" i="23"/>
  <c r="CE72" i="23"/>
  <c r="CF72" i="23"/>
  <c r="CG72" i="23"/>
  <c r="CH72" i="23"/>
  <c r="CI72" i="23"/>
  <c r="CJ72" i="23"/>
  <c r="CK72" i="23"/>
  <c r="CL72" i="23"/>
  <c r="CM72" i="23"/>
  <c r="CN72" i="23"/>
  <c r="CO72" i="23"/>
  <c r="CP72" i="23"/>
  <c r="CQ72" i="23"/>
  <c r="CR72" i="23"/>
  <c r="CS72" i="23"/>
  <c r="CT72" i="23"/>
  <c r="CU72" i="23"/>
  <c r="CV72" i="23"/>
  <c r="CY72" i="23"/>
  <c r="CZ72" i="23"/>
  <c r="DA72" i="23"/>
  <c r="DB72" i="23"/>
  <c r="DC72" i="23"/>
  <c r="DD72" i="23"/>
  <c r="DE72" i="23"/>
  <c r="DF72" i="23"/>
  <c r="DG72" i="23"/>
  <c r="DH72" i="23"/>
  <c r="DI72" i="23"/>
  <c r="DJ72" i="23"/>
  <c r="DL72" i="23"/>
  <c r="DO72" i="23"/>
  <c r="DP72" i="23"/>
  <c r="DQ72" i="23"/>
  <c r="DR72" i="23"/>
  <c r="DS72" i="23"/>
  <c r="DT72" i="23"/>
  <c r="DU72" i="23"/>
  <c r="DV72" i="23"/>
  <c r="DW72" i="23"/>
  <c r="EB72" i="23"/>
  <c r="EC72" i="23"/>
  <c r="ED72" i="23"/>
  <c r="EE72" i="23"/>
  <c r="A73" i="23"/>
  <c r="B73" i="23"/>
  <c r="C73" i="23"/>
  <c r="D73" i="23"/>
  <c r="E73" i="23"/>
  <c r="F73" i="23"/>
  <c r="G73" i="23"/>
  <c r="H73" i="23"/>
  <c r="I73" i="23"/>
  <c r="K73" i="23"/>
  <c r="L73" i="23"/>
  <c r="M73" i="23"/>
  <c r="N73" i="23"/>
  <c r="O73" i="23"/>
  <c r="P73" i="23"/>
  <c r="Q73" i="23"/>
  <c r="R73" i="23"/>
  <c r="S73" i="23"/>
  <c r="T73" i="23"/>
  <c r="U73" i="23"/>
  <c r="V73" i="23"/>
  <c r="W73" i="23"/>
  <c r="X73" i="23"/>
  <c r="Y73" i="23"/>
  <c r="Z73" i="23"/>
  <c r="AA73" i="23"/>
  <c r="AB73" i="23"/>
  <c r="AC73" i="23"/>
  <c r="AD73" i="23"/>
  <c r="AE73" i="23"/>
  <c r="AF73" i="23"/>
  <c r="AG73" i="23"/>
  <c r="AH73" i="23"/>
  <c r="AI73" i="23"/>
  <c r="AJ73" i="23"/>
  <c r="AK73" i="23"/>
  <c r="AP73" i="23"/>
  <c r="AQ73" i="23"/>
  <c r="AR73" i="23"/>
  <c r="AS73" i="23"/>
  <c r="AT73" i="23"/>
  <c r="AU73" i="23"/>
  <c r="AV73" i="23"/>
  <c r="AW73" i="23"/>
  <c r="AX73" i="23"/>
  <c r="AY73" i="23"/>
  <c r="AZ73" i="23"/>
  <c r="BA73" i="23"/>
  <c r="BB73" i="23"/>
  <c r="BC73" i="23"/>
  <c r="BD73" i="23"/>
  <c r="BE73" i="23"/>
  <c r="BF73" i="23"/>
  <c r="BG73" i="23"/>
  <c r="BH73" i="23"/>
  <c r="BI73" i="23"/>
  <c r="BJ73" i="23"/>
  <c r="BK73" i="23"/>
  <c r="BL73" i="23"/>
  <c r="BM73" i="23"/>
  <c r="BN73" i="23"/>
  <c r="BO73" i="23"/>
  <c r="BP73" i="23"/>
  <c r="BQ73" i="23"/>
  <c r="BR73" i="23"/>
  <c r="BS73" i="23"/>
  <c r="BT73" i="23"/>
  <c r="BU73" i="23"/>
  <c r="BV73" i="23"/>
  <c r="BW73" i="23"/>
  <c r="BX73" i="23"/>
  <c r="BY73" i="23"/>
  <c r="BZ73" i="23"/>
  <c r="CA73" i="23"/>
  <c r="CB73" i="23"/>
  <c r="CC73" i="23"/>
  <c r="CD73" i="23"/>
  <c r="CE73" i="23"/>
  <c r="CF73" i="23"/>
  <c r="CG73" i="23"/>
  <c r="CH73" i="23"/>
  <c r="CI73" i="23"/>
  <c r="CJ73" i="23"/>
  <c r="CK73" i="23"/>
  <c r="CL73" i="23"/>
  <c r="CM73" i="23"/>
  <c r="CN73" i="23"/>
  <c r="CO73" i="23"/>
  <c r="CP73" i="23"/>
  <c r="CQ73" i="23"/>
  <c r="CR73" i="23"/>
  <c r="CS73" i="23"/>
  <c r="CT73" i="23"/>
  <c r="CU73" i="23"/>
  <c r="CV73" i="23"/>
  <c r="CY73" i="23"/>
  <c r="CZ73" i="23"/>
  <c r="DA73" i="23"/>
  <c r="DB73" i="23"/>
  <c r="DC73" i="23"/>
  <c r="DD73" i="23"/>
  <c r="DE73" i="23"/>
  <c r="DF73" i="23"/>
  <c r="DG73" i="23"/>
  <c r="DH73" i="23"/>
  <c r="DI73" i="23"/>
  <c r="DJ73" i="23"/>
  <c r="DL73" i="23"/>
  <c r="DO73" i="23"/>
  <c r="DP73" i="23"/>
  <c r="DQ73" i="23"/>
  <c r="DR73" i="23"/>
  <c r="DS73" i="23"/>
  <c r="DT73" i="23"/>
  <c r="DU73" i="23"/>
  <c r="DV73" i="23"/>
  <c r="DW73" i="23"/>
  <c r="EB73" i="23"/>
  <c r="EC73" i="23"/>
  <c r="ED73" i="23"/>
  <c r="EE73" i="23"/>
  <c r="A74" i="23"/>
  <c r="B74" i="23"/>
  <c r="C74" i="23"/>
  <c r="D74" i="23"/>
  <c r="E74" i="23"/>
  <c r="F74" i="23"/>
  <c r="G74" i="23"/>
  <c r="H74" i="23"/>
  <c r="I74" i="23"/>
  <c r="K74" i="23"/>
  <c r="L74" i="23"/>
  <c r="M74" i="23"/>
  <c r="N74" i="23"/>
  <c r="O74" i="23"/>
  <c r="P74" i="23"/>
  <c r="Q74" i="23"/>
  <c r="R74" i="23"/>
  <c r="S74" i="23"/>
  <c r="T74" i="23"/>
  <c r="U74" i="23"/>
  <c r="V74" i="23"/>
  <c r="W74" i="23"/>
  <c r="X74" i="23"/>
  <c r="Y74" i="23"/>
  <c r="Z74" i="23"/>
  <c r="AA74" i="23"/>
  <c r="AB74" i="23"/>
  <c r="AC74" i="23"/>
  <c r="AD74" i="23"/>
  <c r="AE74" i="23"/>
  <c r="AF74" i="23"/>
  <c r="AG74" i="23"/>
  <c r="AH74" i="23"/>
  <c r="AI74" i="23"/>
  <c r="AJ74" i="23"/>
  <c r="AK74" i="23"/>
  <c r="AP74" i="23"/>
  <c r="AQ74" i="23"/>
  <c r="AR74" i="23"/>
  <c r="AS74" i="23"/>
  <c r="AT74" i="23"/>
  <c r="AU74" i="23"/>
  <c r="AV74" i="23"/>
  <c r="AW74" i="23"/>
  <c r="AX74" i="23"/>
  <c r="AY74" i="23"/>
  <c r="AZ74" i="23"/>
  <c r="BA74" i="23"/>
  <c r="BB74" i="23"/>
  <c r="BC74" i="23"/>
  <c r="BD74" i="23"/>
  <c r="BE74" i="23"/>
  <c r="BF74" i="23"/>
  <c r="BG74" i="23"/>
  <c r="BH74" i="23"/>
  <c r="BI74" i="23"/>
  <c r="BJ74" i="23"/>
  <c r="BK74" i="23"/>
  <c r="BL74" i="23"/>
  <c r="BM74" i="23"/>
  <c r="BN74" i="23"/>
  <c r="BO74" i="23"/>
  <c r="BP74" i="23"/>
  <c r="BQ74" i="23"/>
  <c r="BR74" i="23"/>
  <c r="BS74" i="23"/>
  <c r="BT74" i="23"/>
  <c r="BU74" i="23"/>
  <c r="BV74" i="23"/>
  <c r="BW74" i="23"/>
  <c r="BX74" i="23"/>
  <c r="BY74" i="23"/>
  <c r="BZ74" i="23"/>
  <c r="CA74" i="23"/>
  <c r="CB74" i="23"/>
  <c r="CC74" i="23"/>
  <c r="CD74" i="23"/>
  <c r="CE74" i="23"/>
  <c r="CF74" i="23"/>
  <c r="CG74" i="23"/>
  <c r="CH74" i="23"/>
  <c r="CI74" i="23"/>
  <c r="CJ74" i="23"/>
  <c r="CK74" i="23"/>
  <c r="CL74" i="23"/>
  <c r="CM74" i="23"/>
  <c r="CN74" i="23"/>
  <c r="CO74" i="23"/>
  <c r="CP74" i="23"/>
  <c r="CQ74" i="23"/>
  <c r="CR74" i="23"/>
  <c r="CS74" i="23"/>
  <c r="CT74" i="23"/>
  <c r="CU74" i="23"/>
  <c r="CV74" i="23"/>
  <c r="CY74" i="23"/>
  <c r="CZ74" i="23"/>
  <c r="DA74" i="23"/>
  <c r="DB74" i="23"/>
  <c r="DC74" i="23"/>
  <c r="DD74" i="23"/>
  <c r="DE74" i="23"/>
  <c r="DF74" i="23"/>
  <c r="DG74" i="23"/>
  <c r="DH74" i="23"/>
  <c r="DI74" i="23"/>
  <c r="DJ74" i="23"/>
  <c r="DL74" i="23"/>
  <c r="DO74" i="23"/>
  <c r="DP74" i="23"/>
  <c r="DQ74" i="23"/>
  <c r="DR74" i="23"/>
  <c r="DS74" i="23"/>
  <c r="DT74" i="23"/>
  <c r="DU74" i="23"/>
  <c r="DV74" i="23"/>
  <c r="DW74" i="23"/>
  <c r="EB74" i="23"/>
  <c r="EC74" i="23"/>
  <c r="ED74" i="23"/>
  <c r="EE74" i="23"/>
  <c r="A75" i="23"/>
  <c r="B75" i="23"/>
  <c r="C75" i="23"/>
  <c r="D75" i="23"/>
  <c r="E75" i="23"/>
  <c r="F75" i="23"/>
  <c r="G75" i="23"/>
  <c r="H75" i="23"/>
  <c r="I75" i="23"/>
  <c r="K75" i="23"/>
  <c r="L75" i="23"/>
  <c r="M75" i="23"/>
  <c r="N75" i="23"/>
  <c r="O75" i="23"/>
  <c r="P75" i="23"/>
  <c r="Q75" i="23"/>
  <c r="R75" i="23"/>
  <c r="S75" i="23"/>
  <c r="T75" i="23"/>
  <c r="U75" i="23"/>
  <c r="V75" i="23"/>
  <c r="W75" i="23"/>
  <c r="X75" i="23"/>
  <c r="Y75" i="23"/>
  <c r="Z75" i="23"/>
  <c r="AA75" i="23"/>
  <c r="AB75" i="23"/>
  <c r="AC75" i="23"/>
  <c r="AD75" i="23"/>
  <c r="AE75" i="23"/>
  <c r="AF75" i="23"/>
  <c r="AG75" i="23"/>
  <c r="AH75" i="23"/>
  <c r="AI75" i="23"/>
  <c r="AJ75" i="23"/>
  <c r="AK75" i="23"/>
  <c r="AP75" i="23"/>
  <c r="AQ75" i="23"/>
  <c r="AR75" i="23"/>
  <c r="AS75" i="23"/>
  <c r="AT75" i="23"/>
  <c r="AU75" i="23"/>
  <c r="AV75" i="23"/>
  <c r="AW75" i="23"/>
  <c r="AX75" i="23"/>
  <c r="AY75" i="23"/>
  <c r="AZ75" i="23"/>
  <c r="BA75" i="23"/>
  <c r="BB75" i="23"/>
  <c r="BC75" i="23"/>
  <c r="BD75" i="23"/>
  <c r="BE75" i="23"/>
  <c r="BF75" i="23"/>
  <c r="BG75" i="23"/>
  <c r="BH75" i="23"/>
  <c r="BI75" i="23"/>
  <c r="BJ75" i="23"/>
  <c r="BK75" i="23"/>
  <c r="BL75" i="23"/>
  <c r="BM75" i="23"/>
  <c r="BN75" i="23"/>
  <c r="BO75" i="23"/>
  <c r="BP75" i="23"/>
  <c r="BQ75" i="23"/>
  <c r="BR75" i="23"/>
  <c r="BS75" i="23"/>
  <c r="BT75" i="23"/>
  <c r="BU75" i="23"/>
  <c r="BV75" i="23"/>
  <c r="BW75" i="23"/>
  <c r="BX75" i="23"/>
  <c r="BY75" i="23"/>
  <c r="BZ75" i="23"/>
  <c r="CA75" i="23"/>
  <c r="CB75" i="23"/>
  <c r="CC75" i="23"/>
  <c r="CD75" i="23"/>
  <c r="CE75" i="23"/>
  <c r="CF75" i="23"/>
  <c r="CG75" i="23"/>
  <c r="CH75" i="23"/>
  <c r="CI75" i="23"/>
  <c r="CJ75" i="23"/>
  <c r="CK75" i="23"/>
  <c r="CL75" i="23"/>
  <c r="CM75" i="23"/>
  <c r="CN75" i="23"/>
  <c r="CO75" i="23"/>
  <c r="CP75" i="23"/>
  <c r="CQ75" i="23"/>
  <c r="CR75" i="23"/>
  <c r="CS75" i="23"/>
  <c r="CT75" i="23"/>
  <c r="CU75" i="23"/>
  <c r="CV75" i="23"/>
  <c r="CY75" i="23"/>
  <c r="CZ75" i="23"/>
  <c r="DA75" i="23"/>
  <c r="DB75" i="23"/>
  <c r="DC75" i="23"/>
  <c r="DD75" i="23"/>
  <c r="DE75" i="23"/>
  <c r="DF75" i="23"/>
  <c r="DG75" i="23"/>
  <c r="DH75" i="23"/>
  <c r="DI75" i="23"/>
  <c r="DJ75" i="23"/>
  <c r="DL75" i="23"/>
  <c r="DO75" i="23"/>
  <c r="DP75" i="23"/>
  <c r="DQ75" i="23"/>
  <c r="DR75" i="23"/>
  <c r="DS75" i="23"/>
  <c r="DT75" i="23"/>
  <c r="DU75" i="23"/>
  <c r="DV75" i="23"/>
  <c r="DW75" i="23"/>
  <c r="EB75" i="23"/>
  <c r="EC75" i="23"/>
  <c r="ED75" i="23"/>
  <c r="EE75" i="23"/>
  <c r="A76" i="23"/>
  <c r="B76" i="23"/>
  <c r="C76" i="23"/>
  <c r="D76" i="23"/>
  <c r="E76" i="23"/>
  <c r="F76" i="23"/>
  <c r="G76" i="23"/>
  <c r="H76" i="23"/>
  <c r="I76" i="23"/>
  <c r="K76" i="23"/>
  <c r="L76" i="23"/>
  <c r="M76" i="23"/>
  <c r="N76" i="23"/>
  <c r="O76" i="23"/>
  <c r="P76" i="23"/>
  <c r="Q76" i="23"/>
  <c r="R76" i="23"/>
  <c r="S76" i="23"/>
  <c r="T76" i="23"/>
  <c r="U76" i="23"/>
  <c r="V76" i="23"/>
  <c r="W76" i="23"/>
  <c r="X76" i="23"/>
  <c r="Y76" i="23"/>
  <c r="Z76" i="23"/>
  <c r="AA76" i="23"/>
  <c r="AB76" i="23"/>
  <c r="AC76" i="23"/>
  <c r="AD76" i="23"/>
  <c r="AE76" i="23"/>
  <c r="AF76" i="23"/>
  <c r="AG76" i="23"/>
  <c r="AH76" i="23"/>
  <c r="AI76" i="23"/>
  <c r="AJ76" i="23"/>
  <c r="AK76" i="23"/>
  <c r="AP76" i="23"/>
  <c r="AQ76" i="23"/>
  <c r="AR76" i="23"/>
  <c r="AS76" i="23"/>
  <c r="AT76" i="23"/>
  <c r="AU76" i="23"/>
  <c r="AV76" i="23"/>
  <c r="AW76" i="23"/>
  <c r="AX76" i="23"/>
  <c r="AY76" i="23"/>
  <c r="AZ76" i="23"/>
  <c r="BA76" i="23"/>
  <c r="BB76" i="23"/>
  <c r="BC76" i="23"/>
  <c r="BD76" i="23"/>
  <c r="BE76" i="23"/>
  <c r="BF76" i="23"/>
  <c r="BG76" i="23"/>
  <c r="BH76" i="23"/>
  <c r="BI76" i="23"/>
  <c r="BJ76" i="23"/>
  <c r="BK76" i="23"/>
  <c r="BL76" i="23"/>
  <c r="BM76" i="23"/>
  <c r="BN76" i="23"/>
  <c r="BO76" i="23"/>
  <c r="BP76" i="23"/>
  <c r="BQ76" i="23"/>
  <c r="BR76" i="23"/>
  <c r="BS76" i="23"/>
  <c r="BT76" i="23"/>
  <c r="BU76" i="23"/>
  <c r="BV76" i="23"/>
  <c r="BW76" i="23"/>
  <c r="BX76" i="23"/>
  <c r="BY76" i="23"/>
  <c r="BZ76" i="23"/>
  <c r="CA76" i="23"/>
  <c r="CB76" i="23"/>
  <c r="CC76" i="23"/>
  <c r="CD76" i="23"/>
  <c r="CE76" i="23"/>
  <c r="CF76" i="23"/>
  <c r="CG76" i="23"/>
  <c r="CH76" i="23"/>
  <c r="CI76" i="23"/>
  <c r="CJ76" i="23"/>
  <c r="CK76" i="23"/>
  <c r="CL76" i="23"/>
  <c r="CM76" i="23"/>
  <c r="CN76" i="23"/>
  <c r="CO76" i="23"/>
  <c r="CP76" i="23"/>
  <c r="CQ76" i="23"/>
  <c r="CR76" i="23"/>
  <c r="CS76" i="23"/>
  <c r="CT76" i="23"/>
  <c r="CU76" i="23"/>
  <c r="CV76" i="23"/>
  <c r="CY76" i="23"/>
  <c r="CZ76" i="23"/>
  <c r="DA76" i="23"/>
  <c r="DB76" i="23"/>
  <c r="DC76" i="23"/>
  <c r="DD76" i="23"/>
  <c r="DE76" i="23"/>
  <c r="DF76" i="23"/>
  <c r="DG76" i="23"/>
  <c r="DH76" i="23"/>
  <c r="DI76" i="23"/>
  <c r="DJ76" i="23"/>
  <c r="DL76" i="23"/>
  <c r="DO76" i="23"/>
  <c r="DP76" i="23"/>
  <c r="DQ76" i="23"/>
  <c r="DR76" i="23"/>
  <c r="DS76" i="23"/>
  <c r="DT76" i="23"/>
  <c r="DU76" i="23"/>
  <c r="DV76" i="23"/>
  <c r="DW76" i="23"/>
  <c r="EB76" i="23"/>
  <c r="EC76" i="23"/>
  <c r="ED76" i="23"/>
  <c r="EE76" i="23"/>
  <c r="A77" i="23"/>
  <c r="B77" i="23"/>
  <c r="C77" i="23"/>
  <c r="D77" i="23"/>
  <c r="E77" i="23"/>
  <c r="F77" i="23"/>
  <c r="G77" i="23"/>
  <c r="H77" i="23"/>
  <c r="I77" i="23"/>
  <c r="K77" i="23"/>
  <c r="L77" i="23"/>
  <c r="M77" i="23"/>
  <c r="N77" i="23"/>
  <c r="O77" i="23"/>
  <c r="P77" i="23"/>
  <c r="Q77" i="23"/>
  <c r="R77" i="23"/>
  <c r="S77" i="23"/>
  <c r="T77" i="23"/>
  <c r="U77" i="23"/>
  <c r="V77" i="23"/>
  <c r="W77" i="23"/>
  <c r="X77" i="23"/>
  <c r="Y77" i="23"/>
  <c r="Z77" i="23"/>
  <c r="AA77" i="23"/>
  <c r="AB77" i="23"/>
  <c r="AC77" i="23"/>
  <c r="AD77" i="23"/>
  <c r="AE77" i="23"/>
  <c r="AF77" i="23"/>
  <c r="AG77" i="23"/>
  <c r="AH77" i="23"/>
  <c r="AI77" i="23"/>
  <c r="AJ77" i="23"/>
  <c r="AK77" i="23"/>
  <c r="AP77" i="23"/>
  <c r="AQ77" i="23"/>
  <c r="AR77" i="23"/>
  <c r="AS77" i="23"/>
  <c r="AT77" i="23"/>
  <c r="AU77" i="23"/>
  <c r="AV77" i="23"/>
  <c r="AW77" i="23"/>
  <c r="AX77" i="23"/>
  <c r="AY77" i="23"/>
  <c r="AZ77" i="23"/>
  <c r="BA77" i="23"/>
  <c r="BB77" i="23"/>
  <c r="BC77" i="23"/>
  <c r="BD77" i="23"/>
  <c r="BE77" i="23"/>
  <c r="BF77" i="23"/>
  <c r="BG77" i="23"/>
  <c r="BH77" i="23"/>
  <c r="BI77" i="23"/>
  <c r="BJ77" i="23"/>
  <c r="BK77" i="23"/>
  <c r="BL77" i="23"/>
  <c r="BM77" i="23"/>
  <c r="BN77" i="23"/>
  <c r="BO77" i="23"/>
  <c r="BP77" i="23"/>
  <c r="BQ77" i="23"/>
  <c r="BR77" i="23"/>
  <c r="BS77" i="23"/>
  <c r="BT77" i="23"/>
  <c r="BU77" i="23"/>
  <c r="BV77" i="23"/>
  <c r="BW77" i="23"/>
  <c r="BX77" i="23"/>
  <c r="BY77" i="23"/>
  <c r="BZ77" i="23"/>
  <c r="CA77" i="23"/>
  <c r="CB77" i="23"/>
  <c r="CC77" i="23"/>
  <c r="CD77" i="23"/>
  <c r="CE77" i="23"/>
  <c r="CF77" i="23"/>
  <c r="CG77" i="23"/>
  <c r="CH77" i="23"/>
  <c r="CI77" i="23"/>
  <c r="CJ77" i="23"/>
  <c r="CK77" i="23"/>
  <c r="CL77" i="23"/>
  <c r="CM77" i="23"/>
  <c r="CN77" i="23"/>
  <c r="CO77" i="23"/>
  <c r="CP77" i="23"/>
  <c r="CQ77" i="23"/>
  <c r="CR77" i="23"/>
  <c r="CS77" i="23"/>
  <c r="CT77" i="23"/>
  <c r="CU77" i="23"/>
  <c r="CV77" i="23"/>
  <c r="CY77" i="23"/>
  <c r="CZ77" i="23"/>
  <c r="DA77" i="23"/>
  <c r="DB77" i="23"/>
  <c r="DC77" i="23"/>
  <c r="DD77" i="23"/>
  <c r="DE77" i="23"/>
  <c r="DF77" i="23"/>
  <c r="DG77" i="23"/>
  <c r="DH77" i="23"/>
  <c r="DI77" i="23"/>
  <c r="DJ77" i="23"/>
  <c r="DL77" i="23"/>
  <c r="DO77" i="23"/>
  <c r="DP77" i="23"/>
  <c r="DQ77" i="23"/>
  <c r="DR77" i="23"/>
  <c r="DS77" i="23"/>
  <c r="DT77" i="23"/>
  <c r="DU77" i="23"/>
  <c r="DV77" i="23"/>
  <c r="DW77" i="23"/>
  <c r="EB77" i="23"/>
  <c r="EC77" i="23"/>
  <c r="ED77" i="23"/>
  <c r="EE77" i="23"/>
  <c r="A78" i="23"/>
  <c r="B78" i="23"/>
  <c r="C78" i="23"/>
  <c r="D78" i="23"/>
  <c r="E78" i="23"/>
  <c r="F78" i="23"/>
  <c r="G78" i="23"/>
  <c r="H78" i="23"/>
  <c r="I78" i="23"/>
  <c r="K78" i="23"/>
  <c r="L78" i="23"/>
  <c r="M78" i="23"/>
  <c r="N78" i="23"/>
  <c r="O78" i="23"/>
  <c r="P78" i="23"/>
  <c r="Q78" i="23"/>
  <c r="R78" i="23"/>
  <c r="S78" i="23"/>
  <c r="T78" i="23"/>
  <c r="U78" i="23"/>
  <c r="V78" i="23"/>
  <c r="W78" i="23"/>
  <c r="X78" i="23"/>
  <c r="Y78" i="23"/>
  <c r="Z78" i="23"/>
  <c r="AA78" i="23"/>
  <c r="AB78" i="23"/>
  <c r="AC78" i="23"/>
  <c r="AD78" i="23"/>
  <c r="AE78" i="23"/>
  <c r="AF78" i="23"/>
  <c r="AG78" i="23"/>
  <c r="AH78" i="23"/>
  <c r="AI78" i="23"/>
  <c r="AJ78" i="23"/>
  <c r="AK78" i="23"/>
  <c r="AP78" i="23"/>
  <c r="AQ78" i="23"/>
  <c r="AR78" i="23"/>
  <c r="AS78" i="23"/>
  <c r="AT78" i="23"/>
  <c r="AU78" i="23"/>
  <c r="AV78" i="23"/>
  <c r="AW78" i="23"/>
  <c r="AX78" i="23"/>
  <c r="AY78" i="23"/>
  <c r="AZ78" i="23"/>
  <c r="BA78" i="23"/>
  <c r="BB78" i="23"/>
  <c r="BC78" i="23"/>
  <c r="BD78" i="23"/>
  <c r="BE78" i="23"/>
  <c r="BF78" i="23"/>
  <c r="BG78" i="23"/>
  <c r="BH78" i="23"/>
  <c r="BI78" i="23"/>
  <c r="BJ78" i="23"/>
  <c r="BK78" i="23"/>
  <c r="BL78" i="23"/>
  <c r="BM78" i="23"/>
  <c r="BN78" i="23"/>
  <c r="BO78" i="23"/>
  <c r="BP78" i="23"/>
  <c r="BQ78" i="23"/>
  <c r="BR78" i="23"/>
  <c r="BS78" i="23"/>
  <c r="BT78" i="23"/>
  <c r="BU78" i="23"/>
  <c r="BV78" i="23"/>
  <c r="BW78" i="23"/>
  <c r="BX78" i="23"/>
  <c r="BY78" i="23"/>
  <c r="BZ78" i="23"/>
  <c r="CA78" i="23"/>
  <c r="CB78" i="23"/>
  <c r="CC78" i="23"/>
  <c r="CD78" i="23"/>
  <c r="CE78" i="23"/>
  <c r="CF78" i="23"/>
  <c r="CG78" i="23"/>
  <c r="CH78" i="23"/>
  <c r="CI78" i="23"/>
  <c r="CJ78" i="23"/>
  <c r="CK78" i="23"/>
  <c r="CL78" i="23"/>
  <c r="CM78" i="23"/>
  <c r="CN78" i="23"/>
  <c r="CO78" i="23"/>
  <c r="CP78" i="23"/>
  <c r="CQ78" i="23"/>
  <c r="CR78" i="23"/>
  <c r="CS78" i="23"/>
  <c r="CT78" i="23"/>
  <c r="CU78" i="23"/>
  <c r="CV78" i="23"/>
  <c r="CY78" i="23"/>
  <c r="CZ78" i="23"/>
  <c r="DA78" i="23"/>
  <c r="DB78" i="23"/>
  <c r="DC78" i="23"/>
  <c r="DD78" i="23"/>
  <c r="DE78" i="23"/>
  <c r="DF78" i="23"/>
  <c r="DG78" i="23"/>
  <c r="DH78" i="23"/>
  <c r="DI78" i="23"/>
  <c r="DJ78" i="23"/>
  <c r="DL78" i="23"/>
  <c r="DO78" i="23"/>
  <c r="DP78" i="23"/>
  <c r="DQ78" i="23"/>
  <c r="DR78" i="23"/>
  <c r="DS78" i="23"/>
  <c r="DT78" i="23"/>
  <c r="DU78" i="23"/>
  <c r="DV78" i="23"/>
  <c r="DW78" i="23"/>
  <c r="EB78" i="23"/>
  <c r="EC78" i="23"/>
  <c r="ED78" i="23"/>
  <c r="EE78" i="23"/>
  <c r="A79" i="23"/>
  <c r="B79" i="23"/>
  <c r="C79" i="23"/>
  <c r="D79" i="23"/>
  <c r="E79" i="23"/>
  <c r="F79" i="23"/>
  <c r="G79" i="23"/>
  <c r="H79" i="23"/>
  <c r="I79" i="23"/>
  <c r="K79" i="23"/>
  <c r="L79" i="23"/>
  <c r="M79" i="23"/>
  <c r="N79" i="23"/>
  <c r="O79" i="23"/>
  <c r="P79" i="23"/>
  <c r="Q79" i="23"/>
  <c r="R79" i="23"/>
  <c r="S79" i="23"/>
  <c r="T79" i="23"/>
  <c r="U79" i="23"/>
  <c r="V79" i="23"/>
  <c r="W79" i="23"/>
  <c r="X79" i="23"/>
  <c r="Y79" i="23"/>
  <c r="Z79" i="23"/>
  <c r="AA79" i="23"/>
  <c r="AB79" i="23"/>
  <c r="AC79" i="23"/>
  <c r="AD79" i="23"/>
  <c r="AE79" i="23"/>
  <c r="AF79" i="23"/>
  <c r="AG79" i="23"/>
  <c r="AH79" i="23"/>
  <c r="AI79" i="23"/>
  <c r="AJ79" i="23"/>
  <c r="AK79" i="23"/>
  <c r="AP79" i="23"/>
  <c r="AQ79" i="23"/>
  <c r="AR79" i="23"/>
  <c r="AS79" i="23"/>
  <c r="AT79" i="23"/>
  <c r="AU79" i="23"/>
  <c r="AV79" i="23"/>
  <c r="AW79" i="23"/>
  <c r="AX79" i="23"/>
  <c r="AY79" i="23"/>
  <c r="AZ79" i="23"/>
  <c r="BA79" i="23"/>
  <c r="BB79" i="23"/>
  <c r="BC79" i="23"/>
  <c r="BD79" i="23"/>
  <c r="BE79" i="23"/>
  <c r="BF79" i="23"/>
  <c r="BG79" i="23"/>
  <c r="BH79" i="23"/>
  <c r="BI79" i="23"/>
  <c r="BJ79" i="23"/>
  <c r="BK79" i="23"/>
  <c r="BL79" i="23"/>
  <c r="BM79" i="23"/>
  <c r="BN79" i="23"/>
  <c r="BO79" i="23"/>
  <c r="BP79" i="23"/>
  <c r="BQ79" i="23"/>
  <c r="BR79" i="23"/>
  <c r="BS79" i="23"/>
  <c r="BT79" i="23"/>
  <c r="BU79" i="23"/>
  <c r="BV79" i="23"/>
  <c r="BW79" i="23"/>
  <c r="BX79" i="23"/>
  <c r="BY79" i="23"/>
  <c r="BZ79" i="23"/>
  <c r="CA79" i="23"/>
  <c r="CB79" i="23"/>
  <c r="CC79" i="23"/>
  <c r="CD79" i="23"/>
  <c r="CE79" i="23"/>
  <c r="CF79" i="23"/>
  <c r="CG79" i="23"/>
  <c r="CH79" i="23"/>
  <c r="CI79" i="23"/>
  <c r="CJ79" i="23"/>
  <c r="CK79" i="23"/>
  <c r="CL79" i="23"/>
  <c r="CM79" i="23"/>
  <c r="CN79" i="23"/>
  <c r="CO79" i="23"/>
  <c r="CP79" i="23"/>
  <c r="CQ79" i="23"/>
  <c r="CR79" i="23"/>
  <c r="CS79" i="23"/>
  <c r="CT79" i="23"/>
  <c r="CU79" i="23"/>
  <c r="CV79" i="23"/>
  <c r="CY79" i="23"/>
  <c r="CZ79" i="23"/>
  <c r="DA79" i="23"/>
  <c r="DB79" i="23"/>
  <c r="DC79" i="23"/>
  <c r="DD79" i="23"/>
  <c r="DE79" i="23"/>
  <c r="DF79" i="23"/>
  <c r="DG79" i="23"/>
  <c r="DH79" i="23"/>
  <c r="DI79" i="23"/>
  <c r="DJ79" i="23"/>
  <c r="DL79" i="23"/>
  <c r="DO79" i="23"/>
  <c r="DP79" i="23"/>
  <c r="DQ79" i="23"/>
  <c r="DR79" i="23"/>
  <c r="DS79" i="23"/>
  <c r="DT79" i="23"/>
  <c r="DU79" i="23"/>
  <c r="DV79" i="23"/>
  <c r="DW79" i="23"/>
  <c r="EB79" i="23"/>
  <c r="EC79" i="23"/>
  <c r="ED79" i="23"/>
  <c r="EE79" i="23"/>
  <c r="A80" i="23"/>
  <c r="B80" i="23"/>
  <c r="C80" i="23"/>
  <c r="D80" i="23"/>
  <c r="E80" i="23"/>
  <c r="F80" i="23"/>
  <c r="G80" i="23"/>
  <c r="H80" i="23"/>
  <c r="I80" i="23"/>
  <c r="K80" i="23"/>
  <c r="L80" i="23"/>
  <c r="M80" i="23"/>
  <c r="N80" i="23"/>
  <c r="O80" i="23"/>
  <c r="P80" i="23"/>
  <c r="Q80" i="23"/>
  <c r="R80" i="23"/>
  <c r="S80" i="23"/>
  <c r="T80" i="23"/>
  <c r="U80" i="23"/>
  <c r="V80" i="23"/>
  <c r="W80" i="23"/>
  <c r="X80" i="23"/>
  <c r="Y80" i="23"/>
  <c r="Z80" i="23"/>
  <c r="AA80" i="23"/>
  <c r="AB80" i="23"/>
  <c r="AC80" i="23"/>
  <c r="AD80" i="23"/>
  <c r="AE80" i="23"/>
  <c r="AF80" i="23"/>
  <c r="AG80" i="23"/>
  <c r="AH80" i="23"/>
  <c r="AI80" i="23"/>
  <c r="AJ80" i="23"/>
  <c r="AK80" i="23"/>
  <c r="AP80" i="23"/>
  <c r="AQ80" i="23"/>
  <c r="AR80" i="23"/>
  <c r="AS80" i="23"/>
  <c r="AT80" i="23"/>
  <c r="AU80" i="23"/>
  <c r="AV80" i="23"/>
  <c r="AW80" i="23"/>
  <c r="AX80" i="23"/>
  <c r="AY80" i="23"/>
  <c r="AZ80" i="23"/>
  <c r="BA80" i="23"/>
  <c r="BB80" i="23"/>
  <c r="BC80" i="23"/>
  <c r="BD80" i="23"/>
  <c r="BE80" i="23"/>
  <c r="BF80" i="23"/>
  <c r="BG80" i="23"/>
  <c r="BH80" i="23"/>
  <c r="BI80" i="23"/>
  <c r="BJ80" i="23"/>
  <c r="BK80" i="23"/>
  <c r="BL80" i="23"/>
  <c r="BM80" i="23"/>
  <c r="BN80" i="23"/>
  <c r="BO80" i="23"/>
  <c r="BP80" i="23"/>
  <c r="BQ80" i="23"/>
  <c r="BR80" i="23"/>
  <c r="BS80" i="23"/>
  <c r="BT80" i="23"/>
  <c r="BU80" i="23"/>
  <c r="BV80" i="23"/>
  <c r="BW80" i="23"/>
  <c r="BX80" i="23"/>
  <c r="BY80" i="23"/>
  <c r="BZ80" i="23"/>
  <c r="CA80" i="23"/>
  <c r="CB80" i="23"/>
  <c r="CC80" i="23"/>
  <c r="CD80" i="23"/>
  <c r="CE80" i="23"/>
  <c r="CF80" i="23"/>
  <c r="CG80" i="23"/>
  <c r="CH80" i="23"/>
  <c r="CI80" i="23"/>
  <c r="CJ80" i="23"/>
  <c r="CK80" i="23"/>
  <c r="CL80" i="23"/>
  <c r="CM80" i="23"/>
  <c r="CN80" i="23"/>
  <c r="CO80" i="23"/>
  <c r="CP80" i="23"/>
  <c r="CQ80" i="23"/>
  <c r="CR80" i="23"/>
  <c r="CS80" i="23"/>
  <c r="CT80" i="23"/>
  <c r="CU80" i="23"/>
  <c r="CV80" i="23"/>
  <c r="CY80" i="23"/>
  <c r="CZ80" i="23"/>
  <c r="DA80" i="23"/>
  <c r="DB80" i="23"/>
  <c r="DC80" i="23"/>
  <c r="DD80" i="23"/>
  <c r="DE80" i="23"/>
  <c r="DF80" i="23"/>
  <c r="DG80" i="23"/>
  <c r="DH80" i="23"/>
  <c r="DI80" i="23"/>
  <c r="DJ80" i="23"/>
  <c r="DL80" i="23"/>
  <c r="DO80" i="23"/>
  <c r="DP80" i="23"/>
  <c r="DQ80" i="23"/>
  <c r="DR80" i="23"/>
  <c r="DS80" i="23"/>
  <c r="DT80" i="23"/>
  <c r="DU80" i="23"/>
  <c r="DV80" i="23"/>
  <c r="DW80" i="23"/>
  <c r="EB80" i="23"/>
  <c r="EC80" i="23"/>
  <c r="ED80" i="23"/>
  <c r="EE80" i="23"/>
  <c r="A81" i="23"/>
  <c r="B81" i="23"/>
  <c r="C81" i="23"/>
  <c r="D81" i="23"/>
  <c r="E81" i="23"/>
  <c r="F81" i="23"/>
  <c r="G81" i="23"/>
  <c r="H81" i="23"/>
  <c r="I81" i="23"/>
  <c r="K81" i="23"/>
  <c r="L81" i="23"/>
  <c r="M81" i="23"/>
  <c r="N81" i="23"/>
  <c r="O81" i="23"/>
  <c r="P81" i="23"/>
  <c r="Q81" i="23"/>
  <c r="R81" i="23"/>
  <c r="S81" i="23"/>
  <c r="T81" i="23"/>
  <c r="U81" i="23"/>
  <c r="V81" i="23"/>
  <c r="W81" i="23"/>
  <c r="X81" i="23"/>
  <c r="Y81" i="23"/>
  <c r="Z81" i="23"/>
  <c r="AA81" i="23"/>
  <c r="AB81" i="23"/>
  <c r="AC81" i="23"/>
  <c r="AD81" i="23"/>
  <c r="AE81" i="23"/>
  <c r="AF81" i="23"/>
  <c r="AG81" i="23"/>
  <c r="AH81" i="23"/>
  <c r="AI81" i="23"/>
  <c r="AJ81" i="23"/>
  <c r="AK81" i="23"/>
  <c r="AP81" i="23"/>
  <c r="AQ81" i="23"/>
  <c r="AR81" i="23"/>
  <c r="AS81" i="23"/>
  <c r="AT81" i="23"/>
  <c r="AU81" i="23"/>
  <c r="AV81" i="23"/>
  <c r="AW81" i="23"/>
  <c r="AX81" i="23"/>
  <c r="AY81" i="23"/>
  <c r="AZ81" i="23"/>
  <c r="BA81" i="23"/>
  <c r="BB81" i="23"/>
  <c r="BC81" i="23"/>
  <c r="BD81" i="23"/>
  <c r="BE81" i="23"/>
  <c r="BF81" i="23"/>
  <c r="BG81" i="23"/>
  <c r="BH81" i="23"/>
  <c r="BI81" i="23"/>
  <c r="BJ81" i="23"/>
  <c r="BK81" i="23"/>
  <c r="BL81" i="23"/>
  <c r="BM81" i="23"/>
  <c r="BN81" i="23"/>
  <c r="BO81" i="23"/>
  <c r="BP81" i="23"/>
  <c r="BQ81" i="23"/>
  <c r="BR81" i="23"/>
  <c r="BS81" i="23"/>
  <c r="BT81" i="23"/>
  <c r="BU81" i="23"/>
  <c r="BV81" i="23"/>
  <c r="BW81" i="23"/>
  <c r="BX81" i="23"/>
  <c r="BY81" i="23"/>
  <c r="BZ81" i="23"/>
  <c r="CA81" i="23"/>
  <c r="CB81" i="23"/>
  <c r="CC81" i="23"/>
  <c r="CD81" i="23"/>
  <c r="CE81" i="23"/>
  <c r="CF81" i="23"/>
  <c r="CG81" i="23"/>
  <c r="CH81" i="23"/>
  <c r="CI81" i="23"/>
  <c r="CJ81" i="23"/>
  <c r="CK81" i="23"/>
  <c r="CL81" i="23"/>
  <c r="CM81" i="23"/>
  <c r="CN81" i="23"/>
  <c r="CO81" i="23"/>
  <c r="CP81" i="23"/>
  <c r="CQ81" i="23"/>
  <c r="CR81" i="23"/>
  <c r="CS81" i="23"/>
  <c r="CT81" i="23"/>
  <c r="CU81" i="23"/>
  <c r="CV81" i="23"/>
  <c r="CY81" i="23"/>
  <c r="CZ81" i="23"/>
  <c r="DA81" i="23"/>
  <c r="DB81" i="23"/>
  <c r="DC81" i="23"/>
  <c r="DD81" i="23"/>
  <c r="DE81" i="23"/>
  <c r="DF81" i="23"/>
  <c r="DG81" i="23"/>
  <c r="DH81" i="23"/>
  <c r="DI81" i="23"/>
  <c r="DJ81" i="23"/>
  <c r="DL81" i="23"/>
  <c r="DO81" i="23"/>
  <c r="DP81" i="23"/>
  <c r="DQ81" i="23"/>
  <c r="DR81" i="23"/>
  <c r="DS81" i="23"/>
  <c r="DT81" i="23"/>
  <c r="DU81" i="23"/>
  <c r="DV81" i="23"/>
  <c r="DW81" i="23"/>
  <c r="EB81" i="23"/>
  <c r="EC81" i="23"/>
  <c r="ED81" i="23"/>
  <c r="EE81" i="23"/>
  <c r="A82" i="23"/>
  <c r="B82" i="23"/>
  <c r="C82" i="23"/>
  <c r="D82" i="23"/>
  <c r="E82" i="23"/>
  <c r="F82" i="23"/>
  <c r="G82" i="23"/>
  <c r="H82" i="23"/>
  <c r="I82" i="23"/>
  <c r="K82" i="23"/>
  <c r="L82" i="23"/>
  <c r="M82" i="23"/>
  <c r="N82" i="23"/>
  <c r="O82" i="23"/>
  <c r="P82" i="23"/>
  <c r="Q82" i="23"/>
  <c r="R82" i="23"/>
  <c r="S82" i="23"/>
  <c r="T82" i="23"/>
  <c r="U82" i="23"/>
  <c r="V82" i="23"/>
  <c r="W82" i="23"/>
  <c r="X82" i="23"/>
  <c r="Y82" i="23"/>
  <c r="Z82" i="23"/>
  <c r="AA82" i="23"/>
  <c r="AB82" i="23"/>
  <c r="AC82" i="23"/>
  <c r="AD82" i="23"/>
  <c r="AE82" i="23"/>
  <c r="AF82" i="23"/>
  <c r="AG82" i="23"/>
  <c r="AH82" i="23"/>
  <c r="AI82" i="23"/>
  <c r="AJ82" i="23"/>
  <c r="AK82" i="23"/>
  <c r="AP82" i="23"/>
  <c r="AQ82" i="23"/>
  <c r="AR82" i="23"/>
  <c r="AS82" i="23"/>
  <c r="AT82" i="23"/>
  <c r="AU82" i="23"/>
  <c r="AV82" i="23"/>
  <c r="AW82" i="23"/>
  <c r="AX82" i="23"/>
  <c r="AY82" i="23"/>
  <c r="AZ82" i="23"/>
  <c r="BA82" i="23"/>
  <c r="BB82" i="23"/>
  <c r="BC82" i="23"/>
  <c r="BD82" i="23"/>
  <c r="BE82" i="23"/>
  <c r="BF82" i="23"/>
  <c r="BG82" i="23"/>
  <c r="BH82" i="23"/>
  <c r="BI82" i="23"/>
  <c r="BJ82" i="23"/>
  <c r="BK82" i="23"/>
  <c r="BL82" i="23"/>
  <c r="BM82" i="23"/>
  <c r="BN82" i="23"/>
  <c r="BO82" i="23"/>
  <c r="BP82" i="23"/>
  <c r="BQ82" i="23"/>
  <c r="BR82" i="23"/>
  <c r="BS82" i="23"/>
  <c r="BT82" i="23"/>
  <c r="BU82" i="23"/>
  <c r="BV82" i="23"/>
  <c r="BW82" i="23"/>
  <c r="BX82" i="23"/>
  <c r="BY82" i="23"/>
  <c r="BZ82" i="23"/>
  <c r="CA82" i="23"/>
  <c r="CB82" i="23"/>
  <c r="CC82" i="23"/>
  <c r="CD82" i="23"/>
  <c r="CE82" i="23"/>
  <c r="CF82" i="23"/>
  <c r="CG82" i="23"/>
  <c r="CH82" i="23"/>
  <c r="CI82" i="23"/>
  <c r="CJ82" i="23"/>
  <c r="CK82" i="23"/>
  <c r="CL82" i="23"/>
  <c r="CM82" i="23"/>
  <c r="CN82" i="23"/>
  <c r="CO82" i="23"/>
  <c r="CP82" i="23"/>
  <c r="CQ82" i="23"/>
  <c r="CR82" i="23"/>
  <c r="CS82" i="23"/>
  <c r="CT82" i="23"/>
  <c r="CU82" i="23"/>
  <c r="CV82" i="23"/>
  <c r="CY82" i="23"/>
  <c r="CZ82" i="23"/>
  <c r="DA82" i="23"/>
  <c r="DB82" i="23"/>
  <c r="DC82" i="23"/>
  <c r="DD82" i="23"/>
  <c r="DE82" i="23"/>
  <c r="DF82" i="23"/>
  <c r="DG82" i="23"/>
  <c r="DH82" i="23"/>
  <c r="DI82" i="23"/>
  <c r="DJ82" i="23"/>
  <c r="DL82" i="23"/>
  <c r="DO82" i="23"/>
  <c r="DP82" i="23"/>
  <c r="DQ82" i="23"/>
  <c r="DR82" i="23"/>
  <c r="DS82" i="23"/>
  <c r="DT82" i="23"/>
  <c r="DU82" i="23"/>
  <c r="DV82" i="23"/>
  <c r="DW82" i="23"/>
  <c r="EB82" i="23"/>
  <c r="EC82" i="23"/>
  <c r="ED82" i="23"/>
  <c r="EE82" i="23"/>
  <c r="A83" i="23"/>
  <c r="B83" i="23"/>
  <c r="C83" i="23"/>
  <c r="D83" i="23"/>
  <c r="E83" i="23"/>
  <c r="F83" i="23"/>
  <c r="G83" i="23"/>
  <c r="H83" i="23"/>
  <c r="I83" i="23"/>
  <c r="K83" i="23"/>
  <c r="L83" i="23"/>
  <c r="M83" i="23"/>
  <c r="N83" i="23"/>
  <c r="O83" i="23"/>
  <c r="P83" i="23"/>
  <c r="Q83" i="23"/>
  <c r="R83" i="23"/>
  <c r="S83" i="23"/>
  <c r="T83" i="23"/>
  <c r="U83" i="23"/>
  <c r="V83" i="23"/>
  <c r="W83" i="23"/>
  <c r="X83" i="23"/>
  <c r="Y83" i="23"/>
  <c r="Z83" i="23"/>
  <c r="AA83" i="23"/>
  <c r="AB83" i="23"/>
  <c r="AC83" i="23"/>
  <c r="AD83" i="23"/>
  <c r="AE83" i="23"/>
  <c r="AF83" i="23"/>
  <c r="AG83" i="23"/>
  <c r="AH83" i="23"/>
  <c r="AI83" i="23"/>
  <c r="AJ83" i="23"/>
  <c r="AK83" i="23"/>
  <c r="AP83" i="23"/>
  <c r="AQ83" i="23"/>
  <c r="AR83" i="23"/>
  <c r="AS83" i="23"/>
  <c r="AT83" i="23"/>
  <c r="AU83" i="23"/>
  <c r="AV83" i="23"/>
  <c r="AW83" i="23"/>
  <c r="AX83" i="23"/>
  <c r="AY83" i="23"/>
  <c r="AZ83" i="23"/>
  <c r="BA83" i="23"/>
  <c r="BB83" i="23"/>
  <c r="BC83" i="23"/>
  <c r="BD83" i="23"/>
  <c r="BE83" i="23"/>
  <c r="BF83" i="23"/>
  <c r="BG83" i="23"/>
  <c r="BH83" i="23"/>
  <c r="BI83" i="23"/>
  <c r="BJ83" i="23"/>
  <c r="BK83" i="23"/>
  <c r="BL83" i="23"/>
  <c r="BM83" i="23"/>
  <c r="BN83" i="23"/>
  <c r="BO83" i="23"/>
  <c r="BP83" i="23"/>
  <c r="BQ83" i="23"/>
  <c r="BR83" i="23"/>
  <c r="BS83" i="23"/>
  <c r="BT83" i="23"/>
  <c r="BU83" i="23"/>
  <c r="BV83" i="23"/>
  <c r="BW83" i="23"/>
  <c r="BX83" i="23"/>
  <c r="BY83" i="23"/>
  <c r="BZ83" i="23"/>
  <c r="CA83" i="23"/>
  <c r="CB83" i="23"/>
  <c r="CC83" i="23"/>
  <c r="CD83" i="23"/>
  <c r="CE83" i="23"/>
  <c r="CF83" i="23"/>
  <c r="CG83" i="23"/>
  <c r="CH83" i="23"/>
  <c r="CI83" i="23"/>
  <c r="CJ83" i="23"/>
  <c r="CK83" i="23"/>
  <c r="CL83" i="23"/>
  <c r="CM83" i="23"/>
  <c r="CN83" i="23"/>
  <c r="CO83" i="23"/>
  <c r="CP83" i="23"/>
  <c r="CQ83" i="23"/>
  <c r="CR83" i="23"/>
  <c r="CS83" i="23"/>
  <c r="CT83" i="23"/>
  <c r="CU83" i="23"/>
  <c r="CV83" i="23"/>
  <c r="CY83" i="23"/>
  <c r="CZ83" i="23"/>
  <c r="DA83" i="23"/>
  <c r="DB83" i="23"/>
  <c r="DC83" i="23"/>
  <c r="DD83" i="23"/>
  <c r="DE83" i="23"/>
  <c r="DF83" i="23"/>
  <c r="DG83" i="23"/>
  <c r="DH83" i="23"/>
  <c r="DI83" i="23"/>
  <c r="DJ83" i="23"/>
  <c r="DL83" i="23"/>
  <c r="DO83" i="23"/>
  <c r="DP83" i="23"/>
  <c r="DQ83" i="23"/>
  <c r="DR83" i="23"/>
  <c r="DS83" i="23"/>
  <c r="DT83" i="23"/>
  <c r="DU83" i="23"/>
  <c r="DV83" i="23"/>
  <c r="DW83" i="23"/>
  <c r="EB83" i="23"/>
  <c r="EC83" i="23"/>
  <c r="ED83" i="23"/>
  <c r="EE83" i="23"/>
  <c r="A84" i="23"/>
  <c r="B84" i="23"/>
  <c r="C84" i="23"/>
  <c r="D84" i="23"/>
  <c r="E84" i="23"/>
  <c r="F84" i="23"/>
  <c r="G84" i="23"/>
  <c r="H84" i="23"/>
  <c r="I84" i="23"/>
  <c r="K84" i="23"/>
  <c r="L84" i="23"/>
  <c r="M84" i="23"/>
  <c r="N84" i="23"/>
  <c r="O84" i="23"/>
  <c r="P84" i="23"/>
  <c r="Q84" i="23"/>
  <c r="R84" i="23"/>
  <c r="S84" i="23"/>
  <c r="T84" i="23"/>
  <c r="U84" i="23"/>
  <c r="V84" i="23"/>
  <c r="W84" i="23"/>
  <c r="X84" i="23"/>
  <c r="Y84" i="23"/>
  <c r="Z84" i="23"/>
  <c r="AA84" i="23"/>
  <c r="AB84" i="23"/>
  <c r="AC84" i="23"/>
  <c r="AD84" i="23"/>
  <c r="AE84" i="23"/>
  <c r="AF84" i="23"/>
  <c r="AG84" i="23"/>
  <c r="AH84" i="23"/>
  <c r="AI84" i="23"/>
  <c r="AJ84" i="23"/>
  <c r="AK84" i="23"/>
  <c r="AP84" i="23"/>
  <c r="AQ84" i="23"/>
  <c r="AR84" i="23"/>
  <c r="AS84" i="23"/>
  <c r="AT84" i="23"/>
  <c r="AU84" i="23"/>
  <c r="AV84" i="23"/>
  <c r="AW84" i="23"/>
  <c r="AX84" i="23"/>
  <c r="AY84" i="23"/>
  <c r="AZ84" i="23"/>
  <c r="BA84" i="23"/>
  <c r="BB84" i="23"/>
  <c r="BC84" i="23"/>
  <c r="BD84" i="23"/>
  <c r="BE84" i="23"/>
  <c r="BF84" i="23"/>
  <c r="BG84" i="23"/>
  <c r="BH84" i="23"/>
  <c r="BI84" i="23"/>
  <c r="BJ84" i="23"/>
  <c r="BK84" i="23"/>
  <c r="BL84" i="23"/>
  <c r="BM84" i="23"/>
  <c r="BN84" i="23"/>
  <c r="BO84" i="23"/>
  <c r="BP84" i="23"/>
  <c r="BQ84" i="23"/>
  <c r="BR84" i="23"/>
  <c r="BS84" i="23"/>
  <c r="BT84" i="23"/>
  <c r="BU84" i="23"/>
  <c r="BV84" i="23"/>
  <c r="BW84" i="23"/>
  <c r="BX84" i="23"/>
  <c r="BY84" i="23"/>
  <c r="BZ84" i="23"/>
  <c r="CA84" i="23"/>
  <c r="CB84" i="23"/>
  <c r="CC84" i="23"/>
  <c r="CD84" i="23"/>
  <c r="CE84" i="23"/>
  <c r="CF84" i="23"/>
  <c r="CG84" i="23"/>
  <c r="CH84" i="23"/>
  <c r="CI84" i="23"/>
  <c r="CJ84" i="23"/>
  <c r="CK84" i="23"/>
  <c r="CL84" i="23"/>
  <c r="CM84" i="23"/>
  <c r="CN84" i="23"/>
  <c r="CO84" i="23"/>
  <c r="CP84" i="23"/>
  <c r="CQ84" i="23"/>
  <c r="CR84" i="23"/>
  <c r="CS84" i="23"/>
  <c r="CT84" i="23"/>
  <c r="CU84" i="23"/>
  <c r="CV84" i="23"/>
  <c r="CY84" i="23"/>
  <c r="CZ84" i="23"/>
  <c r="DA84" i="23"/>
  <c r="DB84" i="23"/>
  <c r="DC84" i="23"/>
  <c r="DD84" i="23"/>
  <c r="DE84" i="23"/>
  <c r="DF84" i="23"/>
  <c r="DG84" i="23"/>
  <c r="DH84" i="23"/>
  <c r="DI84" i="23"/>
  <c r="DJ84" i="23"/>
  <c r="DL84" i="23"/>
  <c r="DO84" i="23"/>
  <c r="DP84" i="23"/>
  <c r="DQ84" i="23"/>
  <c r="DR84" i="23"/>
  <c r="DS84" i="23"/>
  <c r="DT84" i="23"/>
  <c r="DU84" i="23"/>
  <c r="DV84" i="23"/>
  <c r="DW84" i="23"/>
  <c r="EB84" i="23"/>
  <c r="EC84" i="23"/>
  <c r="ED84" i="23"/>
  <c r="EE84" i="23"/>
  <c r="A85" i="23"/>
  <c r="B85" i="23"/>
  <c r="C85" i="23"/>
  <c r="D85" i="23"/>
  <c r="E85" i="23"/>
  <c r="F85" i="23"/>
  <c r="G85" i="23"/>
  <c r="H85" i="23"/>
  <c r="I85" i="23"/>
  <c r="K85" i="23"/>
  <c r="L85" i="23"/>
  <c r="M85" i="23"/>
  <c r="N85" i="23"/>
  <c r="O85" i="23"/>
  <c r="P85" i="23"/>
  <c r="Q85" i="23"/>
  <c r="R85" i="23"/>
  <c r="S85" i="23"/>
  <c r="T85" i="23"/>
  <c r="U85" i="23"/>
  <c r="V85" i="23"/>
  <c r="W85" i="23"/>
  <c r="X85" i="23"/>
  <c r="Y85" i="23"/>
  <c r="Z85" i="23"/>
  <c r="AA85" i="23"/>
  <c r="AB85" i="23"/>
  <c r="AC85" i="23"/>
  <c r="AD85" i="23"/>
  <c r="AE85" i="23"/>
  <c r="AF85" i="23"/>
  <c r="AG85" i="23"/>
  <c r="AH85" i="23"/>
  <c r="AI85" i="23"/>
  <c r="AJ85" i="23"/>
  <c r="AK85" i="23"/>
  <c r="AP85" i="23"/>
  <c r="AQ85" i="23"/>
  <c r="AR85" i="23"/>
  <c r="AS85" i="23"/>
  <c r="AT85" i="23"/>
  <c r="AU85" i="23"/>
  <c r="AV85" i="23"/>
  <c r="AW85" i="23"/>
  <c r="AX85" i="23"/>
  <c r="AY85" i="23"/>
  <c r="AZ85" i="23"/>
  <c r="BA85" i="23"/>
  <c r="BB85" i="23"/>
  <c r="BC85" i="23"/>
  <c r="BD85" i="23"/>
  <c r="BE85" i="23"/>
  <c r="BF85" i="23"/>
  <c r="BG85" i="23"/>
  <c r="BH85" i="23"/>
  <c r="BI85" i="23"/>
  <c r="BJ85" i="23"/>
  <c r="BK85" i="23"/>
  <c r="BL85" i="23"/>
  <c r="BM85" i="23"/>
  <c r="BN85" i="23"/>
  <c r="BO85" i="23"/>
  <c r="BP85" i="23"/>
  <c r="BQ85" i="23"/>
  <c r="BR85" i="23"/>
  <c r="BS85" i="23"/>
  <c r="BT85" i="23"/>
  <c r="BU85" i="23"/>
  <c r="BV85" i="23"/>
  <c r="BW85" i="23"/>
  <c r="BX85" i="23"/>
  <c r="BY85" i="23"/>
  <c r="BZ85" i="23"/>
  <c r="CA85" i="23"/>
  <c r="CB85" i="23"/>
  <c r="CC85" i="23"/>
  <c r="CD85" i="23"/>
  <c r="CE85" i="23"/>
  <c r="CF85" i="23"/>
  <c r="CG85" i="23"/>
  <c r="CH85" i="23"/>
  <c r="CI85" i="23"/>
  <c r="CJ85" i="23"/>
  <c r="CK85" i="23"/>
  <c r="CL85" i="23"/>
  <c r="CM85" i="23"/>
  <c r="CN85" i="23"/>
  <c r="CO85" i="23"/>
  <c r="CP85" i="23"/>
  <c r="CQ85" i="23"/>
  <c r="CR85" i="23"/>
  <c r="CS85" i="23"/>
  <c r="CT85" i="23"/>
  <c r="CU85" i="23"/>
  <c r="CV85" i="23"/>
  <c r="CY85" i="23"/>
  <c r="CZ85" i="23"/>
  <c r="DA85" i="23"/>
  <c r="DB85" i="23"/>
  <c r="DC85" i="23"/>
  <c r="DD85" i="23"/>
  <c r="DE85" i="23"/>
  <c r="DF85" i="23"/>
  <c r="DG85" i="23"/>
  <c r="DH85" i="23"/>
  <c r="DI85" i="23"/>
  <c r="DJ85" i="23"/>
  <c r="DL85" i="23"/>
  <c r="DO85" i="23"/>
  <c r="DP85" i="23"/>
  <c r="DQ85" i="23"/>
  <c r="DR85" i="23"/>
  <c r="DS85" i="23"/>
  <c r="DT85" i="23"/>
  <c r="DU85" i="23"/>
  <c r="DV85" i="23"/>
  <c r="DW85" i="23"/>
  <c r="EB85" i="23"/>
  <c r="EC85" i="23"/>
  <c r="ED85" i="23"/>
  <c r="EE85" i="23"/>
  <c r="A86" i="23"/>
  <c r="B86" i="23"/>
  <c r="C86" i="23"/>
  <c r="D86" i="23"/>
  <c r="E86" i="23"/>
  <c r="F86" i="23"/>
  <c r="G86" i="23"/>
  <c r="H86" i="23"/>
  <c r="I86" i="23"/>
  <c r="K86" i="23"/>
  <c r="L86" i="23"/>
  <c r="M86" i="23"/>
  <c r="N86" i="23"/>
  <c r="O86" i="23"/>
  <c r="P86" i="23"/>
  <c r="Q86" i="23"/>
  <c r="R86" i="23"/>
  <c r="S86" i="23"/>
  <c r="T86" i="23"/>
  <c r="U86" i="23"/>
  <c r="V86" i="23"/>
  <c r="W86" i="23"/>
  <c r="X86" i="23"/>
  <c r="Y86" i="23"/>
  <c r="Z86" i="23"/>
  <c r="AA86" i="23"/>
  <c r="AB86" i="23"/>
  <c r="AC86" i="23"/>
  <c r="AD86" i="23"/>
  <c r="AE86" i="23"/>
  <c r="AF86" i="23"/>
  <c r="AG86" i="23"/>
  <c r="AH86" i="23"/>
  <c r="AI86" i="23"/>
  <c r="AJ86" i="23"/>
  <c r="AK86" i="23"/>
  <c r="AP86" i="23"/>
  <c r="AQ86" i="23"/>
  <c r="AR86" i="23"/>
  <c r="AS86" i="23"/>
  <c r="AT86" i="23"/>
  <c r="AU86" i="23"/>
  <c r="AV86" i="23"/>
  <c r="AW86" i="23"/>
  <c r="AX86" i="23"/>
  <c r="AY86" i="23"/>
  <c r="AZ86" i="23"/>
  <c r="BA86" i="23"/>
  <c r="BB86" i="23"/>
  <c r="BC86" i="23"/>
  <c r="BD86" i="23"/>
  <c r="BE86" i="23"/>
  <c r="BF86" i="23"/>
  <c r="BG86" i="23"/>
  <c r="BH86" i="23"/>
  <c r="BI86" i="23"/>
  <c r="BJ86" i="23"/>
  <c r="BK86" i="23"/>
  <c r="BL86" i="23"/>
  <c r="BM86" i="23"/>
  <c r="BN86" i="23"/>
  <c r="BO86" i="23"/>
  <c r="BP86" i="23"/>
  <c r="BQ86" i="23"/>
  <c r="BR86" i="23"/>
  <c r="BS86" i="23"/>
  <c r="BT86" i="23"/>
  <c r="BU86" i="23"/>
  <c r="BV86" i="23"/>
  <c r="BW86" i="23"/>
  <c r="BX86" i="23"/>
  <c r="BY86" i="23"/>
  <c r="BZ86" i="23"/>
  <c r="CA86" i="23"/>
  <c r="CB86" i="23"/>
  <c r="CC86" i="23"/>
  <c r="CD86" i="23"/>
  <c r="CE86" i="23"/>
  <c r="CF86" i="23"/>
  <c r="CG86" i="23"/>
  <c r="CH86" i="23"/>
  <c r="CI86" i="23"/>
  <c r="CJ86" i="23"/>
  <c r="CK86" i="23"/>
  <c r="CL86" i="23"/>
  <c r="CM86" i="23"/>
  <c r="CN86" i="23"/>
  <c r="CO86" i="23"/>
  <c r="CP86" i="23"/>
  <c r="CQ86" i="23"/>
  <c r="CR86" i="23"/>
  <c r="CS86" i="23"/>
  <c r="CT86" i="23"/>
  <c r="CU86" i="23"/>
  <c r="CV86" i="23"/>
  <c r="CY86" i="23"/>
  <c r="CZ86" i="23"/>
  <c r="DA86" i="23"/>
  <c r="DB86" i="23"/>
  <c r="DC86" i="23"/>
  <c r="DD86" i="23"/>
  <c r="DE86" i="23"/>
  <c r="DF86" i="23"/>
  <c r="DG86" i="23"/>
  <c r="DH86" i="23"/>
  <c r="DI86" i="23"/>
  <c r="DJ86" i="23"/>
  <c r="DL86" i="23"/>
  <c r="DO86" i="23"/>
  <c r="DP86" i="23"/>
  <c r="DQ86" i="23"/>
  <c r="DR86" i="23"/>
  <c r="DS86" i="23"/>
  <c r="DT86" i="23"/>
  <c r="DU86" i="23"/>
  <c r="DV86" i="23"/>
  <c r="DW86" i="23"/>
  <c r="EB86" i="23"/>
  <c r="EC86" i="23"/>
  <c r="ED86" i="23"/>
  <c r="EE86" i="23"/>
  <c r="A87" i="23"/>
  <c r="B87" i="23"/>
  <c r="C87" i="23"/>
  <c r="D87" i="23"/>
  <c r="E87" i="23"/>
  <c r="F87" i="23"/>
  <c r="G87" i="23"/>
  <c r="H87" i="23"/>
  <c r="I87" i="23"/>
  <c r="K87" i="23"/>
  <c r="L87" i="23"/>
  <c r="M87" i="23"/>
  <c r="N87" i="23"/>
  <c r="O87" i="23"/>
  <c r="P87" i="23"/>
  <c r="Q87" i="23"/>
  <c r="R87" i="23"/>
  <c r="S87" i="23"/>
  <c r="T87" i="23"/>
  <c r="U87" i="23"/>
  <c r="V87" i="23"/>
  <c r="W87" i="23"/>
  <c r="X87" i="23"/>
  <c r="Y87" i="23"/>
  <c r="Z87" i="23"/>
  <c r="AA87" i="23"/>
  <c r="AB87" i="23"/>
  <c r="AC87" i="23"/>
  <c r="AD87" i="23"/>
  <c r="AE87" i="23"/>
  <c r="AF87" i="23"/>
  <c r="AG87" i="23"/>
  <c r="AH87" i="23"/>
  <c r="AI87" i="23"/>
  <c r="AJ87" i="23"/>
  <c r="AK87" i="23"/>
  <c r="AP87" i="23"/>
  <c r="AQ87" i="23"/>
  <c r="AR87" i="23"/>
  <c r="AS87" i="23"/>
  <c r="AT87" i="23"/>
  <c r="AU87" i="23"/>
  <c r="AV87" i="23"/>
  <c r="AW87" i="23"/>
  <c r="AX87" i="23"/>
  <c r="AY87" i="23"/>
  <c r="AZ87" i="23"/>
  <c r="BA87" i="23"/>
  <c r="BB87" i="23"/>
  <c r="BC87" i="23"/>
  <c r="BD87" i="23"/>
  <c r="BE87" i="23"/>
  <c r="BF87" i="23"/>
  <c r="BG87" i="23"/>
  <c r="BH87" i="23"/>
  <c r="BI87" i="23"/>
  <c r="BJ87" i="23"/>
  <c r="BK87" i="23"/>
  <c r="BL87" i="23"/>
  <c r="BM87" i="23"/>
  <c r="BN87" i="23"/>
  <c r="BO87" i="23"/>
  <c r="BP87" i="23"/>
  <c r="BQ87" i="23"/>
  <c r="BR87" i="23"/>
  <c r="BS87" i="23"/>
  <c r="BT87" i="23"/>
  <c r="BU87" i="23"/>
  <c r="BV87" i="23"/>
  <c r="BW87" i="23"/>
  <c r="BX87" i="23"/>
  <c r="BY87" i="23"/>
  <c r="BZ87" i="23"/>
  <c r="CA87" i="23"/>
  <c r="CB87" i="23"/>
  <c r="CC87" i="23"/>
  <c r="CD87" i="23"/>
  <c r="CE87" i="23"/>
  <c r="CF87" i="23"/>
  <c r="CG87" i="23"/>
  <c r="CH87" i="23"/>
  <c r="CI87" i="23"/>
  <c r="CJ87" i="23"/>
  <c r="CK87" i="23"/>
  <c r="CL87" i="23"/>
  <c r="CM87" i="23"/>
  <c r="CN87" i="23"/>
  <c r="CO87" i="23"/>
  <c r="CP87" i="23"/>
  <c r="CQ87" i="23"/>
  <c r="CR87" i="23"/>
  <c r="CS87" i="23"/>
  <c r="CT87" i="23"/>
  <c r="CU87" i="23"/>
  <c r="CV87" i="23"/>
  <c r="CY87" i="23"/>
  <c r="CZ87" i="23"/>
  <c r="DA87" i="23"/>
  <c r="DB87" i="23"/>
  <c r="DC87" i="23"/>
  <c r="DD87" i="23"/>
  <c r="DE87" i="23"/>
  <c r="DF87" i="23"/>
  <c r="DG87" i="23"/>
  <c r="DH87" i="23"/>
  <c r="DI87" i="23"/>
  <c r="DJ87" i="23"/>
  <c r="DL87" i="23"/>
  <c r="DO87" i="23"/>
  <c r="DP87" i="23"/>
  <c r="DQ87" i="23"/>
  <c r="DR87" i="23"/>
  <c r="DS87" i="23"/>
  <c r="DT87" i="23"/>
  <c r="DU87" i="23"/>
  <c r="DV87" i="23"/>
  <c r="DW87" i="23"/>
  <c r="EB87" i="23"/>
  <c r="EC87" i="23"/>
  <c r="ED87" i="23"/>
  <c r="EE87" i="23"/>
  <c r="A88" i="23"/>
  <c r="B88" i="23"/>
  <c r="C88" i="23"/>
  <c r="D88" i="23"/>
  <c r="E88" i="23"/>
  <c r="F88" i="23"/>
  <c r="G88" i="23"/>
  <c r="H88" i="23"/>
  <c r="I88" i="23"/>
  <c r="K88" i="23"/>
  <c r="L88" i="23"/>
  <c r="M88" i="23"/>
  <c r="N88" i="23"/>
  <c r="O88" i="23"/>
  <c r="P88" i="23"/>
  <c r="Q88" i="23"/>
  <c r="R88" i="23"/>
  <c r="S88" i="23"/>
  <c r="T88" i="23"/>
  <c r="U88" i="23"/>
  <c r="V88" i="23"/>
  <c r="W88" i="23"/>
  <c r="X88" i="23"/>
  <c r="Y88" i="23"/>
  <c r="Z88" i="23"/>
  <c r="AA88" i="23"/>
  <c r="AB88" i="23"/>
  <c r="AC88" i="23"/>
  <c r="AD88" i="23"/>
  <c r="AE88" i="23"/>
  <c r="AF88" i="23"/>
  <c r="AG88" i="23"/>
  <c r="AH88" i="23"/>
  <c r="AI88" i="23"/>
  <c r="AJ88" i="23"/>
  <c r="AK88" i="23"/>
  <c r="AP88" i="23"/>
  <c r="AQ88" i="23"/>
  <c r="AR88" i="23"/>
  <c r="AS88" i="23"/>
  <c r="AT88" i="23"/>
  <c r="AU88" i="23"/>
  <c r="AV88" i="23"/>
  <c r="AW88" i="23"/>
  <c r="AX88" i="23"/>
  <c r="AY88" i="23"/>
  <c r="AZ88" i="23"/>
  <c r="BA88" i="23"/>
  <c r="BB88" i="23"/>
  <c r="BC88" i="23"/>
  <c r="BD88" i="23"/>
  <c r="BE88" i="23"/>
  <c r="BF88" i="23"/>
  <c r="BG88" i="23"/>
  <c r="BH88" i="23"/>
  <c r="BI88" i="23"/>
  <c r="BJ88" i="23"/>
  <c r="BK88" i="23"/>
  <c r="BL88" i="23"/>
  <c r="BM88" i="23"/>
  <c r="BN88" i="23"/>
  <c r="BO88" i="23"/>
  <c r="BP88" i="23"/>
  <c r="BQ88" i="23"/>
  <c r="BR88" i="23"/>
  <c r="BS88" i="23"/>
  <c r="BT88" i="23"/>
  <c r="BU88" i="23"/>
  <c r="BV88" i="23"/>
  <c r="BW88" i="23"/>
  <c r="BX88" i="23"/>
  <c r="BY88" i="23"/>
  <c r="BZ88" i="23"/>
  <c r="CA88" i="23"/>
  <c r="CB88" i="23"/>
  <c r="CC88" i="23"/>
  <c r="CD88" i="23"/>
  <c r="CE88" i="23"/>
  <c r="CF88" i="23"/>
  <c r="CG88" i="23"/>
  <c r="CH88" i="23"/>
  <c r="CI88" i="23"/>
  <c r="CJ88" i="23"/>
  <c r="CK88" i="23"/>
  <c r="CL88" i="23"/>
  <c r="CM88" i="23"/>
  <c r="CN88" i="23"/>
  <c r="CO88" i="23"/>
  <c r="CP88" i="23"/>
  <c r="CQ88" i="23"/>
  <c r="CR88" i="23"/>
  <c r="CS88" i="23"/>
  <c r="CT88" i="23"/>
  <c r="CU88" i="23"/>
  <c r="CV88" i="23"/>
  <c r="CY88" i="23"/>
  <c r="CZ88" i="23"/>
  <c r="DA88" i="23"/>
  <c r="DB88" i="23"/>
  <c r="DC88" i="23"/>
  <c r="DD88" i="23"/>
  <c r="DE88" i="23"/>
  <c r="DF88" i="23"/>
  <c r="DG88" i="23"/>
  <c r="DH88" i="23"/>
  <c r="DI88" i="23"/>
  <c r="DJ88" i="23"/>
  <c r="DL88" i="23"/>
  <c r="DO88" i="23"/>
  <c r="DP88" i="23"/>
  <c r="DQ88" i="23"/>
  <c r="DR88" i="23"/>
  <c r="DS88" i="23"/>
  <c r="DT88" i="23"/>
  <c r="DU88" i="23"/>
  <c r="DV88" i="23"/>
  <c r="DW88" i="23"/>
  <c r="EB88" i="23"/>
  <c r="EC88" i="23"/>
  <c r="ED88" i="23"/>
  <c r="EE88" i="23"/>
  <c r="A89" i="23"/>
  <c r="B89" i="23"/>
  <c r="C89" i="23"/>
  <c r="D89" i="23"/>
  <c r="E89" i="23"/>
  <c r="F89" i="23"/>
  <c r="G89" i="23"/>
  <c r="H89" i="23"/>
  <c r="I89" i="23"/>
  <c r="K89" i="23"/>
  <c r="L89" i="23"/>
  <c r="M89" i="23"/>
  <c r="N89" i="23"/>
  <c r="O89" i="23"/>
  <c r="P89" i="23"/>
  <c r="Q89" i="23"/>
  <c r="R89" i="23"/>
  <c r="S89" i="23"/>
  <c r="T89" i="23"/>
  <c r="U89" i="23"/>
  <c r="V89" i="23"/>
  <c r="W89" i="23"/>
  <c r="X89" i="23"/>
  <c r="Y89" i="23"/>
  <c r="Z89" i="23"/>
  <c r="AA89" i="23"/>
  <c r="AB89" i="23"/>
  <c r="AC89" i="23"/>
  <c r="AD89" i="23"/>
  <c r="AE89" i="23"/>
  <c r="AF89" i="23"/>
  <c r="AG89" i="23"/>
  <c r="AH89" i="23"/>
  <c r="AI89" i="23"/>
  <c r="AJ89" i="23"/>
  <c r="AK89" i="23"/>
  <c r="AP89" i="23"/>
  <c r="AQ89" i="23"/>
  <c r="AR89" i="23"/>
  <c r="AS89" i="23"/>
  <c r="AT89" i="23"/>
  <c r="AU89" i="23"/>
  <c r="AV89" i="23"/>
  <c r="AW89" i="23"/>
  <c r="AX89" i="23"/>
  <c r="AY89" i="23"/>
  <c r="AZ89" i="23"/>
  <c r="BA89" i="23"/>
  <c r="BB89" i="23"/>
  <c r="BC89" i="23"/>
  <c r="BD89" i="23"/>
  <c r="BE89" i="23"/>
  <c r="BF89" i="23"/>
  <c r="BG89" i="23"/>
  <c r="BH89" i="23"/>
  <c r="BI89" i="23"/>
  <c r="BJ89" i="23"/>
  <c r="BK89" i="23"/>
  <c r="BL89" i="23"/>
  <c r="BM89" i="23"/>
  <c r="BN89" i="23"/>
  <c r="BO89" i="23"/>
  <c r="BP89" i="23"/>
  <c r="BQ89" i="23"/>
  <c r="BR89" i="23"/>
  <c r="BS89" i="23"/>
  <c r="BT89" i="23"/>
  <c r="BU89" i="23"/>
  <c r="BV89" i="23"/>
  <c r="BW89" i="23"/>
  <c r="BX89" i="23"/>
  <c r="BY89" i="23"/>
  <c r="BZ89" i="23"/>
  <c r="CA89" i="23"/>
  <c r="CB89" i="23"/>
  <c r="CC89" i="23"/>
  <c r="CD89" i="23"/>
  <c r="CE89" i="23"/>
  <c r="CF89" i="23"/>
  <c r="CG89" i="23"/>
  <c r="CH89" i="23"/>
  <c r="CI89" i="23"/>
  <c r="CJ89" i="23"/>
  <c r="CK89" i="23"/>
  <c r="CL89" i="23"/>
  <c r="CM89" i="23"/>
  <c r="CN89" i="23"/>
  <c r="CO89" i="23"/>
  <c r="CP89" i="23"/>
  <c r="CQ89" i="23"/>
  <c r="CR89" i="23"/>
  <c r="CS89" i="23"/>
  <c r="CT89" i="23"/>
  <c r="CU89" i="23"/>
  <c r="CV89" i="23"/>
  <c r="CY89" i="23"/>
  <c r="CZ89" i="23"/>
  <c r="DA89" i="23"/>
  <c r="DB89" i="23"/>
  <c r="DC89" i="23"/>
  <c r="DD89" i="23"/>
  <c r="DE89" i="23"/>
  <c r="DF89" i="23"/>
  <c r="DG89" i="23"/>
  <c r="DH89" i="23"/>
  <c r="DI89" i="23"/>
  <c r="DJ89" i="23"/>
  <c r="DL89" i="23"/>
  <c r="DO89" i="23"/>
  <c r="DP89" i="23"/>
  <c r="DQ89" i="23"/>
  <c r="DR89" i="23"/>
  <c r="DS89" i="23"/>
  <c r="DT89" i="23"/>
  <c r="DU89" i="23"/>
  <c r="DV89" i="23"/>
  <c r="DW89" i="23"/>
  <c r="EB89" i="23"/>
  <c r="EC89" i="23"/>
  <c r="ED89" i="23"/>
  <c r="EE89" i="23"/>
  <c r="A90" i="23"/>
  <c r="B90" i="23"/>
  <c r="C90" i="23"/>
  <c r="D90" i="23"/>
  <c r="E90" i="23"/>
  <c r="F90" i="23"/>
  <c r="G90" i="23"/>
  <c r="H90" i="23"/>
  <c r="I90" i="23"/>
  <c r="K90" i="23"/>
  <c r="L90" i="23"/>
  <c r="M90" i="23"/>
  <c r="N90" i="23"/>
  <c r="O90" i="23"/>
  <c r="P90" i="23"/>
  <c r="Q90" i="23"/>
  <c r="R90" i="23"/>
  <c r="S90" i="23"/>
  <c r="T90" i="23"/>
  <c r="U90" i="23"/>
  <c r="V90" i="23"/>
  <c r="W90" i="23"/>
  <c r="X90" i="23"/>
  <c r="Y90" i="23"/>
  <c r="Z90" i="23"/>
  <c r="AA90" i="23"/>
  <c r="AB90" i="23"/>
  <c r="AC90" i="23"/>
  <c r="AD90" i="23"/>
  <c r="AE90" i="23"/>
  <c r="AF90" i="23"/>
  <c r="AG90" i="23"/>
  <c r="AH90" i="23"/>
  <c r="AI90" i="23"/>
  <c r="AJ90" i="23"/>
  <c r="AK90" i="23"/>
  <c r="AP90" i="23"/>
  <c r="AQ90" i="23"/>
  <c r="AR90" i="23"/>
  <c r="AS90" i="23"/>
  <c r="AT90" i="23"/>
  <c r="AU90" i="23"/>
  <c r="AV90" i="23"/>
  <c r="AW90" i="23"/>
  <c r="AX90" i="23"/>
  <c r="AY90" i="23"/>
  <c r="AZ90" i="23"/>
  <c r="BA90" i="23"/>
  <c r="BB90" i="23"/>
  <c r="BC90" i="23"/>
  <c r="BD90" i="23"/>
  <c r="BE90" i="23"/>
  <c r="BF90" i="23"/>
  <c r="BG90" i="23"/>
  <c r="BH90" i="23"/>
  <c r="BI90" i="23"/>
  <c r="BJ90" i="23"/>
  <c r="BK90" i="23"/>
  <c r="BL90" i="23"/>
  <c r="BM90" i="23"/>
  <c r="BN90" i="23"/>
  <c r="BO90" i="23"/>
  <c r="BP90" i="23"/>
  <c r="BQ90" i="23"/>
  <c r="BR90" i="23"/>
  <c r="BS90" i="23"/>
  <c r="BT90" i="23"/>
  <c r="BU90" i="23"/>
  <c r="BV90" i="23"/>
  <c r="BW90" i="23"/>
  <c r="BX90" i="23"/>
  <c r="BY90" i="23"/>
  <c r="BZ90" i="23"/>
  <c r="CA90" i="23"/>
  <c r="CB90" i="23"/>
  <c r="CC90" i="23"/>
  <c r="CD90" i="23"/>
  <c r="CE90" i="23"/>
  <c r="CF90" i="23"/>
  <c r="CG90" i="23"/>
  <c r="CH90" i="23"/>
  <c r="CI90" i="23"/>
  <c r="CJ90" i="23"/>
  <c r="CK90" i="23"/>
  <c r="CL90" i="23"/>
  <c r="CM90" i="23"/>
  <c r="CN90" i="23"/>
  <c r="CO90" i="23"/>
  <c r="CP90" i="23"/>
  <c r="CQ90" i="23"/>
  <c r="CR90" i="23"/>
  <c r="CS90" i="23"/>
  <c r="CT90" i="23"/>
  <c r="CU90" i="23"/>
  <c r="CV90" i="23"/>
  <c r="CY90" i="23"/>
  <c r="CZ90" i="23"/>
  <c r="DA90" i="23"/>
  <c r="DB90" i="23"/>
  <c r="DC90" i="23"/>
  <c r="DD90" i="23"/>
  <c r="DE90" i="23"/>
  <c r="DF90" i="23"/>
  <c r="DG90" i="23"/>
  <c r="DH90" i="23"/>
  <c r="DI90" i="23"/>
  <c r="DJ90" i="23"/>
  <c r="DL90" i="23"/>
  <c r="DO90" i="23"/>
  <c r="DP90" i="23"/>
  <c r="DQ90" i="23"/>
  <c r="DR90" i="23"/>
  <c r="DS90" i="23"/>
  <c r="DT90" i="23"/>
  <c r="DU90" i="23"/>
  <c r="DV90" i="23"/>
  <c r="DW90" i="23"/>
  <c r="EB90" i="23"/>
  <c r="EC90" i="23"/>
  <c r="ED90" i="23"/>
  <c r="EE90" i="23"/>
  <c r="A91" i="23"/>
  <c r="B91" i="23"/>
  <c r="C91" i="23"/>
  <c r="D91" i="23"/>
  <c r="E91" i="23"/>
  <c r="F91" i="23"/>
  <c r="G91" i="23"/>
  <c r="H91" i="23"/>
  <c r="I91" i="23"/>
  <c r="K91" i="23"/>
  <c r="L91" i="23"/>
  <c r="M91" i="23"/>
  <c r="N91" i="23"/>
  <c r="O91" i="23"/>
  <c r="P91" i="23"/>
  <c r="Q91" i="23"/>
  <c r="R91" i="23"/>
  <c r="S91" i="23"/>
  <c r="T91" i="23"/>
  <c r="U91" i="23"/>
  <c r="V91" i="23"/>
  <c r="W91" i="23"/>
  <c r="X91" i="23"/>
  <c r="Y91" i="23"/>
  <c r="Z91" i="23"/>
  <c r="AA91" i="23"/>
  <c r="AB91" i="23"/>
  <c r="AC91" i="23"/>
  <c r="AD91" i="23"/>
  <c r="AE91" i="23"/>
  <c r="AF91" i="23"/>
  <c r="AG91" i="23"/>
  <c r="AH91" i="23"/>
  <c r="AI91" i="23"/>
  <c r="AJ91" i="23"/>
  <c r="AK91" i="23"/>
  <c r="AP91" i="23"/>
  <c r="AQ91" i="23"/>
  <c r="AR91" i="23"/>
  <c r="AS91" i="23"/>
  <c r="AT91" i="23"/>
  <c r="AU91" i="23"/>
  <c r="AV91" i="23"/>
  <c r="AW91" i="23"/>
  <c r="AX91" i="23"/>
  <c r="AY91" i="23"/>
  <c r="AZ91" i="23"/>
  <c r="BA91" i="23"/>
  <c r="BB91" i="23"/>
  <c r="BC91" i="23"/>
  <c r="BD91" i="23"/>
  <c r="BE91" i="23"/>
  <c r="BF91" i="23"/>
  <c r="BG91" i="23"/>
  <c r="BH91" i="23"/>
  <c r="BI91" i="23"/>
  <c r="BJ91" i="23"/>
  <c r="BK91" i="23"/>
  <c r="BL91" i="23"/>
  <c r="BM91" i="23"/>
  <c r="BN91" i="23"/>
  <c r="BO91" i="23"/>
  <c r="BP91" i="23"/>
  <c r="BQ91" i="23"/>
  <c r="BR91" i="23"/>
  <c r="BS91" i="23"/>
  <c r="BT91" i="23"/>
  <c r="BU91" i="23"/>
  <c r="BV91" i="23"/>
  <c r="BW91" i="23"/>
  <c r="BX91" i="23"/>
  <c r="BY91" i="23"/>
  <c r="BZ91" i="23"/>
  <c r="CA91" i="23"/>
  <c r="CB91" i="23"/>
  <c r="CC91" i="23"/>
  <c r="CD91" i="23"/>
  <c r="CE91" i="23"/>
  <c r="CF91" i="23"/>
  <c r="CG91" i="23"/>
  <c r="CH91" i="23"/>
  <c r="CI91" i="23"/>
  <c r="CJ91" i="23"/>
  <c r="CK91" i="23"/>
  <c r="CL91" i="23"/>
  <c r="CM91" i="23"/>
  <c r="CN91" i="23"/>
  <c r="CO91" i="23"/>
  <c r="CP91" i="23"/>
  <c r="CQ91" i="23"/>
  <c r="CR91" i="23"/>
  <c r="CS91" i="23"/>
  <c r="CT91" i="23"/>
  <c r="CU91" i="23"/>
  <c r="CV91" i="23"/>
  <c r="CY91" i="23"/>
  <c r="CZ91" i="23"/>
  <c r="DA91" i="23"/>
  <c r="DB91" i="23"/>
  <c r="DC91" i="23"/>
  <c r="DD91" i="23"/>
  <c r="DE91" i="23"/>
  <c r="DF91" i="23"/>
  <c r="DG91" i="23"/>
  <c r="DH91" i="23"/>
  <c r="DI91" i="23"/>
  <c r="DJ91" i="23"/>
  <c r="DL91" i="23"/>
  <c r="DO91" i="23"/>
  <c r="DP91" i="23"/>
  <c r="DQ91" i="23"/>
  <c r="DR91" i="23"/>
  <c r="DS91" i="23"/>
  <c r="DT91" i="23"/>
  <c r="DU91" i="23"/>
  <c r="DV91" i="23"/>
  <c r="DW91" i="23"/>
  <c r="EB91" i="23"/>
  <c r="EC91" i="23"/>
  <c r="ED91" i="23"/>
  <c r="EE91" i="23"/>
  <c r="A92" i="23"/>
  <c r="B92" i="23"/>
  <c r="C92" i="23"/>
  <c r="D92" i="23"/>
  <c r="E92" i="23"/>
  <c r="F92" i="23"/>
  <c r="G92" i="23"/>
  <c r="H92" i="23"/>
  <c r="I92" i="23"/>
  <c r="K92" i="23"/>
  <c r="L92" i="23"/>
  <c r="M92" i="23"/>
  <c r="N92" i="23"/>
  <c r="O92" i="23"/>
  <c r="P92" i="23"/>
  <c r="Q92" i="23"/>
  <c r="R92" i="23"/>
  <c r="S92" i="23"/>
  <c r="T92" i="23"/>
  <c r="U92" i="23"/>
  <c r="V92" i="23"/>
  <c r="W92" i="23"/>
  <c r="X92" i="23"/>
  <c r="Y92" i="23"/>
  <c r="Z92" i="23"/>
  <c r="AA92" i="23"/>
  <c r="AB92" i="23"/>
  <c r="AC92" i="23"/>
  <c r="AD92" i="23"/>
  <c r="AE92" i="23"/>
  <c r="AF92" i="23"/>
  <c r="AG92" i="23"/>
  <c r="AH92" i="23"/>
  <c r="AI92" i="23"/>
  <c r="AJ92" i="23"/>
  <c r="AK92" i="23"/>
  <c r="AP92" i="23"/>
  <c r="AQ92" i="23"/>
  <c r="AR92" i="23"/>
  <c r="AS92" i="23"/>
  <c r="AT92" i="23"/>
  <c r="AU92" i="23"/>
  <c r="AV92" i="23"/>
  <c r="AW92" i="23"/>
  <c r="AX92" i="23"/>
  <c r="AY92" i="23"/>
  <c r="AZ92" i="23"/>
  <c r="BA92" i="23"/>
  <c r="BB92" i="23"/>
  <c r="BC92" i="23"/>
  <c r="BD92" i="23"/>
  <c r="BE92" i="23"/>
  <c r="BF92" i="23"/>
  <c r="BG92" i="23"/>
  <c r="BH92" i="23"/>
  <c r="BI92" i="23"/>
  <c r="BJ92" i="23"/>
  <c r="BK92" i="23"/>
  <c r="BL92" i="23"/>
  <c r="BM92" i="23"/>
  <c r="BN92" i="23"/>
  <c r="BO92" i="23"/>
  <c r="BP92" i="23"/>
  <c r="BQ92" i="23"/>
  <c r="BR92" i="23"/>
  <c r="BS92" i="23"/>
  <c r="BT92" i="23"/>
  <c r="BU92" i="23"/>
  <c r="BV92" i="23"/>
  <c r="BW92" i="23"/>
  <c r="BX92" i="23"/>
  <c r="BY92" i="23"/>
  <c r="BZ92" i="23"/>
  <c r="CA92" i="23"/>
  <c r="CB92" i="23"/>
  <c r="CC92" i="23"/>
  <c r="CD92" i="23"/>
  <c r="CE92" i="23"/>
  <c r="CF92" i="23"/>
  <c r="CG92" i="23"/>
  <c r="CH92" i="23"/>
  <c r="CI92" i="23"/>
  <c r="CJ92" i="23"/>
  <c r="CK92" i="23"/>
  <c r="CL92" i="23"/>
  <c r="CM92" i="23"/>
  <c r="CN92" i="23"/>
  <c r="CO92" i="23"/>
  <c r="CP92" i="23"/>
  <c r="CQ92" i="23"/>
  <c r="CR92" i="23"/>
  <c r="CS92" i="23"/>
  <c r="CT92" i="23"/>
  <c r="CU92" i="23"/>
  <c r="CV92" i="23"/>
  <c r="CY92" i="23"/>
  <c r="CZ92" i="23"/>
  <c r="DA92" i="23"/>
  <c r="DB92" i="23"/>
  <c r="DC92" i="23"/>
  <c r="DD92" i="23"/>
  <c r="DE92" i="23"/>
  <c r="DF92" i="23"/>
  <c r="DG92" i="23"/>
  <c r="DH92" i="23"/>
  <c r="DI92" i="23"/>
  <c r="DJ92" i="23"/>
  <c r="DL92" i="23"/>
  <c r="DO92" i="23"/>
  <c r="DP92" i="23"/>
  <c r="DQ92" i="23"/>
  <c r="DR92" i="23"/>
  <c r="DS92" i="23"/>
  <c r="DT92" i="23"/>
  <c r="DU92" i="23"/>
  <c r="DV92" i="23"/>
  <c r="DW92" i="23"/>
  <c r="EB92" i="23"/>
  <c r="EC92" i="23"/>
  <c r="ED92" i="23"/>
  <c r="EE92" i="23"/>
  <c r="A93" i="23"/>
  <c r="B93" i="23"/>
  <c r="C93" i="23"/>
  <c r="D93" i="23"/>
  <c r="E93" i="23"/>
  <c r="F93" i="23"/>
  <c r="G93" i="23"/>
  <c r="H93" i="23"/>
  <c r="I93" i="23"/>
  <c r="K93" i="23"/>
  <c r="L93" i="23"/>
  <c r="M93" i="23"/>
  <c r="N93" i="23"/>
  <c r="O93" i="23"/>
  <c r="P93" i="23"/>
  <c r="Q93" i="23"/>
  <c r="R93" i="23"/>
  <c r="S93" i="23"/>
  <c r="T93" i="23"/>
  <c r="U93" i="23"/>
  <c r="V93" i="23"/>
  <c r="W93" i="23"/>
  <c r="X93" i="23"/>
  <c r="Y93" i="23"/>
  <c r="Z93" i="23"/>
  <c r="AA93" i="23"/>
  <c r="AB93" i="23"/>
  <c r="AC93" i="23"/>
  <c r="AD93" i="23"/>
  <c r="AE93" i="23"/>
  <c r="AF93" i="23"/>
  <c r="AG93" i="23"/>
  <c r="AH93" i="23"/>
  <c r="AI93" i="23"/>
  <c r="AJ93" i="23"/>
  <c r="AK93" i="23"/>
  <c r="AP93" i="23"/>
  <c r="AQ93" i="23"/>
  <c r="AR93" i="23"/>
  <c r="AS93" i="23"/>
  <c r="AT93" i="23"/>
  <c r="AU93" i="23"/>
  <c r="AV93" i="23"/>
  <c r="AW93" i="23"/>
  <c r="AX93" i="23"/>
  <c r="AY93" i="23"/>
  <c r="AZ93" i="23"/>
  <c r="BA93" i="23"/>
  <c r="BB93" i="23"/>
  <c r="BC93" i="23"/>
  <c r="BD93" i="23"/>
  <c r="BE93" i="23"/>
  <c r="BF93" i="23"/>
  <c r="BG93" i="23"/>
  <c r="BH93" i="23"/>
  <c r="BI93" i="23"/>
  <c r="BJ93" i="23"/>
  <c r="BK93" i="23"/>
  <c r="BL93" i="23"/>
  <c r="BM93" i="23"/>
  <c r="BN93" i="23"/>
  <c r="BO93" i="23"/>
  <c r="BP93" i="23"/>
  <c r="BQ93" i="23"/>
  <c r="BR93" i="23"/>
  <c r="BS93" i="23"/>
  <c r="BT93" i="23"/>
  <c r="BU93" i="23"/>
  <c r="BV93" i="23"/>
  <c r="BW93" i="23"/>
  <c r="BX93" i="23"/>
  <c r="BY93" i="23"/>
  <c r="BZ93" i="23"/>
  <c r="CA93" i="23"/>
  <c r="CB93" i="23"/>
  <c r="CC93" i="23"/>
  <c r="CD93" i="23"/>
  <c r="CE93" i="23"/>
  <c r="CF93" i="23"/>
  <c r="CG93" i="23"/>
  <c r="CH93" i="23"/>
  <c r="CI93" i="23"/>
  <c r="CJ93" i="23"/>
  <c r="CK93" i="23"/>
  <c r="CL93" i="23"/>
  <c r="CM93" i="23"/>
  <c r="CN93" i="23"/>
  <c r="CO93" i="23"/>
  <c r="CP93" i="23"/>
  <c r="CQ93" i="23"/>
  <c r="CR93" i="23"/>
  <c r="CS93" i="23"/>
  <c r="CT93" i="23"/>
  <c r="CU93" i="23"/>
  <c r="CV93" i="23"/>
  <c r="CY93" i="23"/>
  <c r="CZ93" i="23"/>
  <c r="DA93" i="23"/>
  <c r="DB93" i="23"/>
  <c r="DC93" i="23"/>
  <c r="DD93" i="23"/>
  <c r="DE93" i="23"/>
  <c r="DF93" i="23"/>
  <c r="DG93" i="23"/>
  <c r="DH93" i="23"/>
  <c r="DI93" i="23"/>
  <c r="DJ93" i="23"/>
  <c r="DL93" i="23"/>
  <c r="DO93" i="23"/>
  <c r="DP93" i="23"/>
  <c r="DQ93" i="23"/>
  <c r="DR93" i="23"/>
  <c r="DS93" i="23"/>
  <c r="DT93" i="23"/>
  <c r="DU93" i="23"/>
  <c r="DV93" i="23"/>
  <c r="DW93" i="23"/>
  <c r="EB93" i="23"/>
  <c r="EC93" i="23"/>
  <c r="ED93" i="23"/>
  <c r="EE93" i="23"/>
  <c r="A94" i="23"/>
  <c r="B94" i="23"/>
  <c r="C94" i="23"/>
  <c r="D94" i="23"/>
  <c r="E94" i="23"/>
  <c r="F94" i="23"/>
  <c r="G94" i="23"/>
  <c r="H94" i="23"/>
  <c r="I94" i="23"/>
  <c r="K94" i="23"/>
  <c r="L94" i="23"/>
  <c r="M94" i="23"/>
  <c r="N94" i="23"/>
  <c r="O94" i="23"/>
  <c r="P94" i="23"/>
  <c r="Q94" i="23"/>
  <c r="R94" i="23"/>
  <c r="S94" i="23"/>
  <c r="T94" i="23"/>
  <c r="U94" i="23"/>
  <c r="V94" i="23"/>
  <c r="W94" i="23"/>
  <c r="X94" i="23"/>
  <c r="Y94" i="23"/>
  <c r="Z94" i="23"/>
  <c r="AA94" i="23"/>
  <c r="AB94" i="23"/>
  <c r="AC94" i="23"/>
  <c r="AD94" i="23"/>
  <c r="AE94" i="23"/>
  <c r="AF94" i="23"/>
  <c r="AG94" i="23"/>
  <c r="AH94" i="23"/>
  <c r="AI94" i="23"/>
  <c r="AJ94" i="23"/>
  <c r="AK94" i="23"/>
  <c r="AP94" i="23"/>
  <c r="AQ94" i="23"/>
  <c r="AR94" i="23"/>
  <c r="AS94" i="23"/>
  <c r="AT94" i="23"/>
  <c r="AU94" i="23"/>
  <c r="AV94" i="23"/>
  <c r="AW94" i="23"/>
  <c r="AX94" i="23"/>
  <c r="AY94" i="23"/>
  <c r="AZ94" i="23"/>
  <c r="BA94" i="23"/>
  <c r="BB94" i="23"/>
  <c r="BC94" i="23"/>
  <c r="BD94" i="23"/>
  <c r="BE94" i="23"/>
  <c r="BF94" i="23"/>
  <c r="BG94" i="23"/>
  <c r="BH94" i="23"/>
  <c r="BI94" i="23"/>
  <c r="BJ94" i="23"/>
  <c r="BK94" i="23"/>
  <c r="BL94" i="23"/>
  <c r="BM94" i="23"/>
  <c r="BN94" i="23"/>
  <c r="BO94" i="23"/>
  <c r="BP94" i="23"/>
  <c r="BQ94" i="23"/>
  <c r="BR94" i="23"/>
  <c r="BS94" i="23"/>
  <c r="BT94" i="23"/>
  <c r="BU94" i="23"/>
  <c r="BV94" i="23"/>
  <c r="BW94" i="23"/>
  <c r="BX94" i="23"/>
  <c r="BY94" i="23"/>
  <c r="BZ94" i="23"/>
  <c r="CA94" i="23"/>
  <c r="CB94" i="23"/>
  <c r="CC94" i="23"/>
  <c r="CD94" i="23"/>
  <c r="CE94" i="23"/>
  <c r="CF94" i="23"/>
  <c r="CG94" i="23"/>
  <c r="CH94" i="23"/>
  <c r="CI94" i="23"/>
  <c r="CJ94" i="23"/>
  <c r="CK94" i="23"/>
  <c r="CL94" i="23"/>
  <c r="CM94" i="23"/>
  <c r="CN94" i="23"/>
  <c r="CO94" i="23"/>
  <c r="CP94" i="23"/>
  <c r="CQ94" i="23"/>
  <c r="CS94" i="23"/>
  <c r="CT94" i="23"/>
  <c r="CU94" i="23"/>
  <c r="CV94" i="23"/>
  <c r="CY94" i="23"/>
  <c r="CZ94" i="23"/>
  <c r="DA94" i="23"/>
  <c r="DB94" i="23"/>
  <c r="DC94" i="23"/>
  <c r="DD94" i="23"/>
  <c r="DE94" i="23"/>
  <c r="DF94" i="23"/>
  <c r="DG94" i="23"/>
  <c r="DH94" i="23"/>
  <c r="DI94" i="23"/>
  <c r="DJ94" i="23"/>
  <c r="DL94" i="23"/>
  <c r="DO94" i="23"/>
  <c r="DP94" i="23"/>
  <c r="DQ94" i="23"/>
  <c r="DR94" i="23"/>
  <c r="DS94" i="23"/>
  <c r="DT94" i="23"/>
  <c r="DU94" i="23"/>
  <c r="DV94" i="23"/>
  <c r="DW94" i="23"/>
  <c r="EB94" i="23"/>
  <c r="EC94" i="23"/>
  <c r="ED94" i="23"/>
  <c r="EE94" i="23"/>
  <c r="A95" i="23"/>
  <c r="B95" i="23"/>
  <c r="C95" i="23"/>
  <c r="D95" i="23"/>
  <c r="E95" i="23"/>
  <c r="F95" i="23"/>
  <c r="G95" i="23"/>
  <c r="H95" i="23"/>
  <c r="I95" i="23"/>
  <c r="K95" i="23"/>
  <c r="L95" i="23"/>
  <c r="M95" i="23"/>
  <c r="N95" i="23"/>
  <c r="O95" i="23"/>
  <c r="P95" i="23"/>
  <c r="Q95" i="23"/>
  <c r="R95" i="23"/>
  <c r="S95" i="23"/>
  <c r="T95" i="23"/>
  <c r="U95" i="23"/>
  <c r="V95" i="23"/>
  <c r="W95" i="23"/>
  <c r="X95" i="23"/>
  <c r="Y95" i="23"/>
  <c r="Z95" i="23"/>
  <c r="AA95" i="23"/>
  <c r="AB95" i="23"/>
  <c r="AC95" i="23"/>
  <c r="AD95" i="23"/>
  <c r="AE95" i="23"/>
  <c r="AF95" i="23"/>
  <c r="AG95" i="23"/>
  <c r="AH95" i="23"/>
  <c r="AI95" i="23"/>
  <c r="AJ95" i="23"/>
  <c r="AK95" i="23"/>
  <c r="AP95" i="23"/>
  <c r="AQ95" i="23"/>
  <c r="AR95" i="23"/>
  <c r="AS95" i="23"/>
  <c r="AT95" i="23"/>
  <c r="AU95" i="23"/>
  <c r="AV95" i="23"/>
  <c r="AW95" i="23"/>
  <c r="AX95" i="23"/>
  <c r="AY95" i="23"/>
  <c r="AZ95" i="23"/>
  <c r="BA95" i="23"/>
  <c r="BB95" i="23"/>
  <c r="BC95" i="23"/>
  <c r="BD95" i="23"/>
  <c r="BE95" i="23"/>
  <c r="BF95" i="23"/>
  <c r="BG95" i="23"/>
  <c r="BH95" i="23"/>
  <c r="BI95" i="23"/>
  <c r="BJ95" i="23"/>
  <c r="BK95" i="23"/>
  <c r="BL95" i="23"/>
  <c r="BM95" i="23"/>
  <c r="BN95" i="23"/>
  <c r="BO95" i="23"/>
  <c r="BP95" i="23"/>
  <c r="BQ95" i="23"/>
  <c r="BR95" i="23"/>
  <c r="BS95" i="23"/>
  <c r="BT95" i="23"/>
  <c r="BU95" i="23"/>
  <c r="BV95" i="23"/>
  <c r="BW95" i="23"/>
  <c r="BX95" i="23"/>
  <c r="BY95" i="23"/>
  <c r="BZ95" i="23"/>
  <c r="CA95" i="23"/>
  <c r="CB95" i="23"/>
  <c r="CC95" i="23"/>
  <c r="CD95" i="23"/>
  <c r="CE95" i="23"/>
  <c r="CF95" i="23"/>
  <c r="CG95" i="23"/>
  <c r="CH95" i="23"/>
  <c r="CI95" i="23"/>
  <c r="CJ95" i="23"/>
  <c r="CK95" i="23"/>
  <c r="CL95" i="23"/>
  <c r="CM95" i="23"/>
  <c r="CN95" i="23"/>
  <c r="CO95" i="23"/>
  <c r="CP95" i="23"/>
  <c r="CQ95" i="23"/>
  <c r="CR95" i="23"/>
  <c r="CS95" i="23"/>
  <c r="CT95" i="23"/>
  <c r="CU95" i="23"/>
  <c r="CV95" i="23"/>
  <c r="CY95" i="23"/>
  <c r="CZ95" i="23"/>
  <c r="DA95" i="23"/>
  <c r="DB95" i="23"/>
  <c r="DC95" i="23"/>
  <c r="DD95" i="23"/>
  <c r="DE95" i="23"/>
  <c r="DF95" i="23"/>
  <c r="DG95" i="23"/>
  <c r="DH95" i="23"/>
  <c r="DI95" i="23"/>
  <c r="DJ95" i="23"/>
  <c r="DL95" i="23"/>
  <c r="DO95" i="23"/>
  <c r="DP95" i="23"/>
  <c r="DQ95" i="23"/>
  <c r="DR95" i="23"/>
  <c r="DS95" i="23"/>
  <c r="DT95" i="23"/>
  <c r="DU95" i="23"/>
  <c r="DV95" i="23"/>
  <c r="DW95" i="23"/>
  <c r="EB95" i="23"/>
  <c r="EC95" i="23"/>
  <c r="ED95" i="23"/>
  <c r="EE95" i="23"/>
  <c r="A96" i="23"/>
  <c r="B96" i="23"/>
  <c r="C96" i="23"/>
  <c r="D96" i="23"/>
  <c r="E96" i="23"/>
  <c r="F96" i="23"/>
  <c r="G96" i="23"/>
  <c r="H96" i="23"/>
  <c r="I96" i="23"/>
  <c r="K96" i="23"/>
  <c r="L96" i="23"/>
  <c r="M96" i="23"/>
  <c r="N96" i="23"/>
  <c r="O96" i="23"/>
  <c r="P96" i="23"/>
  <c r="Q96" i="23"/>
  <c r="R96" i="23"/>
  <c r="S96" i="23"/>
  <c r="T96" i="23"/>
  <c r="U96" i="23"/>
  <c r="V96" i="23"/>
  <c r="W96" i="23"/>
  <c r="X96" i="23"/>
  <c r="Y96" i="23"/>
  <c r="Z96" i="23"/>
  <c r="AA96" i="23"/>
  <c r="AB96" i="23"/>
  <c r="AC96" i="23"/>
  <c r="AD96" i="23"/>
  <c r="AE96" i="23"/>
  <c r="AF96" i="23"/>
  <c r="AG96" i="23"/>
  <c r="AH96" i="23"/>
  <c r="AI96" i="23"/>
  <c r="AJ96" i="23"/>
  <c r="AK96" i="23"/>
  <c r="AP96" i="23"/>
  <c r="AQ96" i="23"/>
  <c r="AR96" i="23"/>
  <c r="AS96" i="23"/>
  <c r="AT96" i="23"/>
  <c r="AU96" i="23"/>
  <c r="AV96" i="23"/>
  <c r="AW96" i="23"/>
  <c r="AX96" i="23"/>
  <c r="AY96" i="23"/>
  <c r="AZ96" i="23"/>
  <c r="BA96" i="23"/>
  <c r="BB96" i="23"/>
  <c r="BC96" i="23"/>
  <c r="BD96" i="23"/>
  <c r="BE96" i="23"/>
  <c r="BF96" i="23"/>
  <c r="BG96" i="23"/>
  <c r="BH96" i="23"/>
  <c r="BI96" i="23"/>
  <c r="BJ96" i="23"/>
  <c r="BK96" i="23"/>
  <c r="BL96" i="23"/>
  <c r="BM96" i="23"/>
  <c r="BN96" i="23"/>
  <c r="BO96" i="23"/>
  <c r="BP96" i="23"/>
  <c r="BQ96" i="23"/>
  <c r="BR96" i="23"/>
  <c r="BS96" i="23"/>
  <c r="BT96" i="23"/>
  <c r="BU96" i="23"/>
  <c r="BV96" i="23"/>
  <c r="BW96" i="23"/>
  <c r="BX96" i="23"/>
  <c r="BY96" i="23"/>
  <c r="BZ96" i="23"/>
  <c r="CA96" i="23"/>
  <c r="CB96" i="23"/>
  <c r="CC96" i="23"/>
  <c r="CD96" i="23"/>
  <c r="CE96" i="23"/>
  <c r="CF96" i="23"/>
  <c r="CG96" i="23"/>
  <c r="CH96" i="23"/>
  <c r="CI96" i="23"/>
  <c r="CJ96" i="23"/>
  <c r="CK96" i="23"/>
  <c r="CL96" i="23"/>
  <c r="CM96" i="23"/>
  <c r="CN96" i="23"/>
  <c r="CO96" i="23"/>
  <c r="CP96" i="23"/>
  <c r="CQ96" i="23"/>
  <c r="CR96" i="23"/>
  <c r="CS96" i="23"/>
  <c r="CT96" i="23"/>
  <c r="CU96" i="23"/>
  <c r="CV96" i="23"/>
  <c r="CY96" i="23"/>
  <c r="CZ96" i="23"/>
  <c r="DA96" i="23"/>
  <c r="DB96" i="23"/>
  <c r="DC96" i="23"/>
  <c r="DD96" i="23"/>
  <c r="DE96" i="23"/>
  <c r="DF96" i="23"/>
  <c r="DG96" i="23"/>
  <c r="DH96" i="23"/>
  <c r="DI96" i="23"/>
  <c r="DJ96" i="23"/>
  <c r="DL96" i="23"/>
  <c r="DO96" i="23"/>
  <c r="DP96" i="23"/>
  <c r="DQ96" i="23"/>
  <c r="DR96" i="23"/>
  <c r="DS96" i="23"/>
  <c r="DT96" i="23"/>
  <c r="DU96" i="23"/>
  <c r="DV96" i="23"/>
  <c r="DW96" i="23"/>
  <c r="EB96" i="23"/>
  <c r="EC96" i="23"/>
  <c r="ED96" i="23"/>
  <c r="EE96" i="23"/>
  <c r="A97" i="23"/>
  <c r="B97" i="23"/>
  <c r="C97" i="23"/>
  <c r="D97" i="23"/>
  <c r="E97" i="23"/>
  <c r="F97" i="23"/>
  <c r="G97" i="23"/>
  <c r="H97" i="23"/>
  <c r="I97" i="23"/>
  <c r="K97" i="23"/>
  <c r="L97" i="23"/>
  <c r="M97" i="23"/>
  <c r="N97" i="23"/>
  <c r="O97" i="23"/>
  <c r="P97" i="23"/>
  <c r="Q97" i="23"/>
  <c r="R97" i="23"/>
  <c r="S97" i="23"/>
  <c r="T97" i="23"/>
  <c r="U97" i="23"/>
  <c r="V97" i="23"/>
  <c r="W97" i="23"/>
  <c r="X97" i="23"/>
  <c r="Y97" i="23"/>
  <c r="Z97" i="23"/>
  <c r="AA97" i="23"/>
  <c r="AB97" i="23"/>
  <c r="AC97" i="23"/>
  <c r="AD97" i="23"/>
  <c r="AE97" i="23"/>
  <c r="AF97" i="23"/>
  <c r="AG97" i="23"/>
  <c r="AH97" i="23"/>
  <c r="AI97" i="23"/>
  <c r="AJ97" i="23"/>
  <c r="AK97" i="23"/>
  <c r="AP97" i="23"/>
  <c r="AQ97" i="23"/>
  <c r="AR97" i="23"/>
  <c r="AS97" i="23"/>
  <c r="AT97" i="23"/>
  <c r="AU97" i="23"/>
  <c r="AV97" i="23"/>
  <c r="AW97" i="23"/>
  <c r="AX97" i="23"/>
  <c r="AY97" i="23"/>
  <c r="AZ97" i="23"/>
  <c r="BA97" i="23"/>
  <c r="BB97" i="23"/>
  <c r="BC97" i="23"/>
  <c r="BD97" i="23"/>
  <c r="BE97" i="23"/>
  <c r="BF97" i="23"/>
  <c r="BG97" i="23"/>
  <c r="BH97" i="23"/>
  <c r="BI97" i="23"/>
  <c r="BJ97" i="23"/>
  <c r="BK97" i="23"/>
  <c r="BL97" i="23"/>
  <c r="BM97" i="23"/>
  <c r="BN97" i="23"/>
  <c r="BO97" i="23"/>
  <c r="BP97" i="23"/>
  <c r="BQ97" i="23"/>
  <c r="BR97" i="23"/>
  <c r="BS97" i="23"/>
  <c r="BT97" i="23"/>
  <c r="BU97" i="23"/>
  <c r="BV97" i="23"/>
  <c r="BW97" i="23"/>
  <c r="BX97" i="23"/>
  <c r="BY97" i="23"/>
  <c r="BZ97" i="23"/>
  <c r="CA97" i="23"/>
  <c r="CB97" i="23"/>
  <c r="CC97" i="23"/>
  <c r="CD97" i="23"/>
  <c r="CE97" i="23"/>
  <c r="CF97" i="23"/>
  <c r="CG97" i="23"/>
  <c r="CH97" i="23"/>
  <c r="CI97" i="23"/>
  <c r="CJ97" i="23"/>
  <c r="CK97" i="23"/>
  <c r="CL97" i="23"/>
  <c r="CM97" i="23"/>
  <c r="CN97" i="23"/>
  <c r="CO97" i="23"/>
  <c r="CP97" i="23"/>
  <c r="CQ97" i="23"/>
  <c r="CR97" i="23"/>
  <c r="CS97" i="23"/>
  <c r="CT97" i="23"/>
  <c r="CU97" i="23"/>
  <c r="CV97" i="23"/>
  <c r="CY97" i="23"/>
  <c r="CZ97" i="23"/>
  <c r="DA97" i="23"/>
  <c r="DB97" i="23"/>
  <c r="DC97" i="23"/>
  <c r="DD97" i="23"/>
  <c r="DE97" i="23"/>
  <c r="DF97" i="23"/>
  <c r="DG97" i="23"/>
  <c r="DH97" i="23"/>
  <c r="DI97" i="23"/>
  <c r="DJ97" i="23"/>
  <c r="DL97" i="23"/>
  <c r="DO97" i="23"/>
  <c r="DP97" i="23"/>
  <c r="DQ97" i="23"/>
  <c r="DR97" i="23"/>
  <c r="DS97" i="23"/>
  <c r="DT97" i="23"/>
  <c r="DU97" i="23"/>
  <c r="DV97" i="23"/>
  <c r="DW97" i="23"/>
  <c r="EB97" i="23"/>
  <c r="EC97" i="23"/>
  <c r="ED97" i="23"/>
  <c r="EE97" i="23"/>
  <c r="A98" i="23"/>
  <c r="B98" i="23"/>
  <c r="C98" i="23"/>
  <c r="D98" i="23"/>
  <c r="E98" i="23"/>
  <c r="F98" i="23"/>
  <c r="G98" i="23"/>
  <c r="H98" i="23"/>
  <c r="I98" i="23"/>
  <c r="K98" i="23"/>
  <c r="L98" i="23"/>
  <c r="M98" i="23"/>
  <c r="N98" i="23"/>
  <c r="O98" i="23"/>
  <c r="P98" i="23"/>
  <c r="Q98" i="23"/>
  <c r="R98" i="23"/>
  <c r="S98" i="23"/>
  <c r="T98" i="23"/>
  <c r="U98" i="23"/>
  <c r="V98" i="23"/>
  <c r="W98" i="23"/>
  <c r="X98" i="23"/>
  <c r="Y98" i="23"/>
  <c r="Z98" i="23"/>
  <c r="AA98" i="23"/>
  <c r="AB98" i="23"/>
  <c r="AC98" i="23"/>
  <c r="AD98" i="23"/>
  <c r="AE98" i="23"/>
  <c r="AF98" i="23"/>
  <c r="AG98" i="23"/>
  <c r="AH98" i="23"/>
  <c r="AI98" i="23"/>
  <c r="AJ98" i="23"/>
  <c r="AK98" i="23"/>
  <c r="AP98" i="23"/>
  <c r="AQ98" i="23"/>
  <c r="AR98" i="23"/>
  <c r="AS98" i="23"/>
  <c r="AT98" i="23"/>
  <c r="AU98" i="23"/>
  <c r="AV98" i="23"/>
  <c r="AW98" i="23"/>
  <c r="AX98" i="23"/>
  <c r="AY98" i="23"/>
  <c r="AZ98" i="23"/>
  <c r="BA98" i="23"/>
  <c r="BB98" i="23"/>
  <c r="BC98" i="23"/>
  <c r="BD98" i="23"/>
  <c r="BE98" i="23"/>
  <c r="BF98" i="23"/>
  <c r="BG98" i="23"/>
  <c r="BH98" i="23"/>
  <c r="BI98" i="23"/>
  <c r="BJ98" i="23"/>
  <c r="BK98" i="23"/>
  <c r="BL98" i="23"/>
  <c r="BM98" i="23"/>
  <c r="BN98" i="23"/>
  <c r="BO98" i="23"/>
  <c r="BP98" i="23"/>
  <c r="BQ98" i="23"/>
  <c r="BR98" i="23"/>
  <c r="BS98" i="23"/>
  <c r="BT98" i="23"/>
  <c r="BU98" i="23"/>
  <c r="BV98" i="23"/>
  <c r="BW98" i="23"/>
  <c r="BX98" i="23"/>
  <c r="BY98" i="23"/>
  <c r="BZ98" i="23"/>
  <c r="CA98" i="23"/>
  <c r="CB98" i="23"/>
  <c r="CC98" i="23"/>
  <c r="CD98" i="23"/>
  <c r="CE98" i="23"/>
  <c r="CF98" i="23"/>
  <c r="CG98" i="23"/>
  <c r="CH98" i="23"/>
  <c r="CI98" i="23"/>
  <c r="CJ98" i="23"/>
  <c r="CK98" i="23"/>
  <c r="CL98" i="23"/>
  <c r="CM98" i="23"/>
  <c r="CN98" i="23"/>
  <c r="CO98" i="23"/>
  <c r="CP98" i="23"/>
  <c r="CQ98" i="23"/>
  <c r="CR98" i="23"/>
  <c r="CS98" i="23"/>
  <c r="CT98" i="23"/>
  <c r="CU98" i="23"/>
  <c r="CV98" i="23"/>
  <c r="CY98" i="23"/>
  <c r="CZ98" i="23"/>
  <c r="DA98" i="23"/>
  <c r="DB98" i="23"/>
  <c r="DC98" i="23"/>
  <c r="DD98" i="23"/>
  <c r="DE98" i="23"/>
  <c r="DF98" i="23"/>
  <c r="DG98" i="23"/>
  <c r="DH98" i="23"/>
  <c r="DI98" i="23"/>
  <c r="DJ98" i="23"/>
  <c r="DL98" i="23"/>
  <c r="DO98" i="23"/>
  <c r="DP98" i="23"/>
  <c r="DQ98" i="23"/>
  <c r="DR98" i="23"/>
  <c r="DS98" i="23"/>
  <c r="DT98" i="23"/>
  <c r="DU98" i="23"/>
  <c r="DV98" i="23"/>
  <c r="DW98" i="23"/>
  <c r="EB98" i="23"/>
  <c r="EC98" i="23"/>
  <c r="ED98" i="23"/>
  <c r="EE98" i="23"/>
  <c r="A99" i="23"/>
  <c r="B99" i="23"/>
  <c r="C99" i="23"/>
  <c r="D99" i="23"/>
  <c r="E99" i="23"/>
  <c r="F99" i="23"/>
  <c r="G99" i="23"/>
  <c r="H99" i="23"/>
  <c r="I99" i="23"/>
  <c r="K99" i="23"/>
  <c r="L99" i="23"/>
  <c r="M99" i="23"/>
  <c r="N99" i="23"/>
  <c r="O99" i="23"/>
  <c r="P99" i="23"/>
  <c r="Q99" i="23"/>
  <c r="R99" i="23"/>
  <c r="S99" i="23"/>
  <c r="T99" i="23"/>
  <c r="U99" i="23"/>
  <c r="V99" i="23"/>
  <c r="W99" i="23"/>
  <c r="X99" i="23"/>
  <c r="Y99" i="23"/>
  <c r="Z99" i="23"/>
  <c r="AA99" i="23"/>
  <c r="AB99" i="23"/>
  <c r="AC99" i="23"/>
  <c r="AD99" i="23"/>
  <c r="AE99" i="23"/>
  <c r="AF99" i="23"/>
  <c r="AG99" i="23"/>
  <c r="AH99" i="23"/>
  <c r="AI99" i="23"/>
  <c r="AJ99" i="23"/>
  <c r="AK99" i="23"/>
  <c r="AP99" i="23"/>
  <c r="AQ99" i="23"/>
  <c r="AR99" i="23"/>
  <c r="AS99" i="23"/>
  <c r="AT99" i="23"/>
  <c r="AU99" i="23"/>
  <c r="AV99" i="23"/>
  <c r="AW99" i="23"/>
  <c r="AX99" i="23"/>
  <c r="AY99" i="23"/>
  <c r="AZ99" i="23"/>
  <c r="BA99" i="23"/>
  <c r="BB99" i="23"/>
  <c r="BC99" i="23"/>
  <c r="BD99" i="23"/>
  <c r="BE99" i="23"/>
  <c r="BF99" i="23"/>
  <c r="BG99" i="23"/>
  <c r="BH99" i="23"/>
  <c r="BI99" i="23"/>
  <c r="BJ99" i="23"/>
  <c r="BK99" i="23"/>
  <c r="BL99" i="23"/>
  <c r="BM99" i="23"/>
  <c r="BN99" i="23"/>
  <c r="BO99" i="23"/>
  <c r="BP99" i="23"/>
  <c r="BQ99" i="23"/>
  <c r="BR99" i="23"/>
  <c r="BS99" i="23"/>
  <c r="BT99" i="23"/>
  <c r="BU99" i="23"/>
  <c r="BV99" i="23"/>
  <c r="BW99" i="23"/>
  <c r="BX99" i="23"/>
  <c r="BY99" i="23"/>
  <c r="BZ99" i="23"/>
  <c r="CA99" i="23"/>
  <c r="CB99" i="23"/>
  <c r="CC99" i="23"/>
  <c r="CD99" i="23"/>
  <c r="CE99" i="23"/>
  <c r="CF99" i="23"/>
  <c r="CG99" i="23"/>
  <c r="CH99" i="23"/>
  <c r="CI99" i="23"/>
  <c r="CJ99" i="23"/>
  <c r="CK99" i="23"/>
  <c r="CL99" i="23"/>
  <c r="CM99" i="23"/>
  <c r="CN99" i="23"/>
  <c r="CO99" i="23"/>
  <c r="CP99" i="23"/>
  <c r="CQ99" i="23"/>
  <c r="CR99" i="23"/>
  <c r="CS99" i="23"/>
  <c r="CT99" i="23"/>
  <c r="CU99" i="23"/>
  <c r="CV99" i="23"/>
  <c r="CY99" i="23"/>
  <c r="CZ99" i="23"/>
  <c r="DA99" i="23"/>
  <c r="DB99" i="23"/>
  <c r="DC99" i="23"/>
  <c r="DD99" i="23"/>
  <c r="DE99" i="23"/>
  <c r="DF99" i="23"/>
  <c r="DG99" i="23"/>
  <c r="DH99" i="23"/>
  <c r="DI99" i="23"/>
  <c r="DJ99" i="23"/>
  <c r="DL99" i="23"/>
  <c r="DO99" i="23"/>
  <c r="DP99" i="23"/>
  <c r="DQ99" i="23"/>
  <c r="DR99" i="23"/>
  <c r="DS99" i="23"/>
  <c r="DT99" i="23"/>
  <c r="DU99" i="23"/>
  <c r="DV99" i="23"/>
  <c r="DW99" i="23"/>
  <c r="EB99" i="23"/>
  <c r="EC99" i="23"/>
  <c r="ED99" i="23"/>
  <c r="EE99" i="23"/>
  <c r="A100" i="23"/>
  <c r="B100" i="23"/>
  <c r="C100" i="23"/>
  <c r="D100" i="23"/>
  <c r="E100" i="23"/>
  <c r="F100" i="23"/>
  <c r="G100" i="23"/>
  <c r="H100" i="23"/>
  <c r="I100" i="23"/>
  <c r="K100" i="23"/>
  <c r="L100" i="23"/>
  <c r="M100" i="23"/>
  <c r="N100" i="23"/>
  <c r="O100" i="23"/>
  <c r="P100" i="23"/>
  <c r="Q100" i="23"/>
  <c r="R100" i="23"/>
  <c r="S100" i="23"/>
  <c r="T100" i="23"/>
  <c r="U100" i="23"/>
  <c r="V100" i="23"/>
  <c r="W100" i="23"/>
  <c r="X100" i="23"/>
  <c r="Y100" i="23"/>
  <c r="Z100" i="23"/>
  <c r="AA100" i="23"/>
  <c r="AB100" i="23"/>
  <c r="AC100" i="23"/>
  <c r="AD100" i="23"/>
  <c r="AE100" i="23"/>
  <c r="AF100" i="23"/>
  <c r="AG100" i="23"/>
  <c r="AH100" i="23"/>
  <c r="AI100" i="23"/>
  <c r="AJ100" i="23"/>
  <c r="AK100" i="23"/>
  <c r="AP100" i="23"/>
  <c r="AQ100" i="23"/>
  <c r="AR100" i="23"/>
  <c r="AS100" i="23"/>
  <c r="AT100" i="23"/>
  <c r="AU100" i="23"/>
  <c r="AV100" i="23"/>
  <c r="AW100" i="23"/>
  <c r="AX100" i="23"/>
  <c r="AY100" i="23"/>
  <c r="AZ100" i="23"/>
  <c r="BA100" i="23"/>
  <c r="BB100" i="23"/>
  <c r="BC100" i="23"/>
  <c r="BD100" i="23"/>
  <c r="BE100" i="23"/>
  <c r="BF100" i="23"/>
  <c r="BG100" i="23"/>
  <c r="BH100" i="23"/>
  <c r="BI100" i="23"/>
  <c r="BJ100" i="23"/>
  <c r="BK100" i="23"/>
  <c r="BL100" i="23"/>
  <c r="BM100" i="23"/>
  <c r="BN100" i="23"/>
  <c r="BO100" i="23"/>
  <c r="BP100" i="23"/>
  <c r="BQ100" i="23"/>
  <c r="BR100" i="23"/>
  <c r="BS100" i="23"/>
  <c r="BT100" i="23"/>
  <c r="BU100" i="23"/>
  <c r="BV100" i="23"/>
  <c r="BW100" i="23"/>
  <c r="BX100" i="23"/>
  <c r="BY100" i="23"/>
  <c r="BZ100" i="23"/>
  <c r="CA100" i="23"/>
  <c r="CB100" i="23"/>
  <c r="CC100" i="23"/>
  <c r="CD100" i="23"/>
  <c r="CE100" i="23"/>
  <c r="CF100" i="23"/>
  <c r="CG100" i="23"/>
  <c r="CH100" i="23"/>
  <c r="CI100" i="23"/>
  <c r="CJ100" i="23"/>
  <c r="CK100" i="23"/>
  <c r="CL100" i="23"/>
  <c r="CM100" i="23"/>
  <c r="CN100" i="23"/>
  <c r="CO100" i="23"/>
  <c r="CP100" i="23"/>
  <c r="CQ100" i="23"/>
  <c r="CR100" i="23"/>
  <c r="CS100" i="23"/>
  <c r="CT100" i="23"/>
  <c r="CU100" i="23"/>
  <c r="CV100" i="23"/>
  <c r="CY100" i="23"/>
  <c r="CZ100" i="23"/>
  <c r="DA100" i="23"/>
  <c r="DB100" i="23"/>
  <c r="DC100" i="23"/>
  <c r="DD100" i="23"/>
  <c r="DE100" i="23"/>
  <c r="DF100" i="23"/>
  <c r="DG100" i="23"/>
  <c r="DH100" i="23"/>
  <c r="DI100" i="23"/>
  <c r="DJ100" i="23"/>
  <c r="DL100" i="23"/>
  <c r="DM100" i="23"/>
  <c r="DO100" i="23"/>
  <c r="DP100" i="23"/>
  <c r="DQ100" i="23"/>
  <c r="DR100" i="23"/>
  <c r="DS100" i="23"/>
  <c r="DT100" i="23"/>
  <c r="DU100" i="23"/>
  <c r="DV100" i="23"/>
  <c r="DW100" i="23"/>
  <c r="EB100" i="23"/>
  <c r="EC100" i="23"/>
  <c r="ED100" i="23"/>
  <c r="EE100" i="23"/>
  <c r="A101" i="23"/>
  <c r="B101" i="23"/>
  <c r="C101" i="23"/>
  <c r="D101" i="23"/>
  <c r="E101" i="23"/>
  <c r="F101" i="23"/>
  <c r="G101" i="23"/>
  <c r="H101" i="23"/>
  <c r="I101" i="23"/>
  <c r="K101" i="23"/>
  <c r="L101" i="23"/>
  <c r="M101" i="23"/>
  <c r="N101" i="23"/>
  <c r="O101" i="23"/>
  <c r="P101" i="23"/>
  <c r="Q101" i="23"/>
  <c r="R101" i="23"/>
  <c r="S101" i="23"/>
  <c r="T101" i="23"/>
  <c r="U101" i="23"/>
  <c r="V101" i="23"/>
  <c r="W101" i="23"/>
  <c r="X101" i="23"/>
  <c r="Y101" i="23"/>
  <c r="Z101" i="23"/>
  <c r="AA101" i="23"/>
  <c r="AB101" i="23"/>
  <c r="AC101" i="23"/>
  <c r="AD101" i="23"/>
  <c r="AE101" i="23"/>
  <c r="AF101" i="23"/>
  <c r="AG101" i="23"/>
  <c r="AH101" i="23"/>
  <c r="AI101" i="23"/>
  <c r="AJ101" i="23"/>
  <c r="AK101" i="23"/>
  <c r="AP101" i="23"/>
  <c r="AQ101" i="23"/>
  <c r="AR101" i="23"/>
  <c r="AS101" i="23"/>
  <c r="AT101" i="23"/>
  <c r="AU101" i="23"/>
  <c r="AV101" i="23"/>
  <c r="AW101" i="23"/>
  <c r="AX101" i="23"/>
  <c r="AY101" i="23"/>
  <c r="AZ101" i="23"/>
  <c r="BA101" i="23"/>
  <c r="BB101" i="23"/>
  <c r="BC101" i="23"/>
  <c r="BD101" i="23"/>
  <c r="BE101" i="23"/>
  <c r="BF101" i="23"/>
  <c r="BG101" i="23"/>
  <c r="BH101" i="23"/>
  <c r="BI101" i="23"/>
  <c r="BJ101" i="23"/>
  <c r="BK101" i="23"/>
  <c r="BL101" i="23"/>
  <c r="BM101" i="23"/>
  <c r="BN101" i="23"/>
  <c r="BO101" i="23"/>
  <c r="BP101" i="23"/>
  <c r="BQ101" i="23"/>
  <c r="BR101" i="23"/>
  <c r="BS101" i="23"/>
  <c r="BT101" i="23"/>
  <c r="BU101" i="23"/>
  <c r="BV101" i="23"/>
  <c r="BW101" i="23"/>
  <c r="BX101" i="23"/>
  <c r="BY101" i="23"/>
  <c r="BZ101" i="23"/>
  <c r="CA101" i="23"/>
  <c r="CB101" i="23"/>
  <c r="CC101" i="23"/>
  <c r="CD101" i="23"/>
  <c r="CE101" i="23"/>
  <c r="CF101" i="23"/>
  <c r="CG101" i="23"/>
  <c r="CH101" i="23"/>
  <c r="CI101" i="23"/>
  <c r="CJ101" i="23"/>
  <c r="CK101" i="23"/>
  <c r="CL101" i="23"/>
  <c r="CM101" i="23"/>
  <c r="CN101" i="23"/>
  <c r="CO101" i="23"/>
  <c r="CP101" i="23"/>
  <c r="CQ101" i="23"/>
  <c r="CR101" i="23"/>
  <c r="CS101" i="23"/>
  <c r="CT101" i="23"/>
  <c r="CU101" i="23"/>
  <c r="CV101" i="23"/>
  <c r="CY101" i="23"/>
  <c r="CZ101" i="23"/>
  <c r="DA101" i="23"/>
  <c r="DB101" i="23"/>
  <c r="DC101" i="23"/>
  <c r="DD101" i="23"/>
  <c r="DE101" i="23"/>
  <c r="DF101" i="23"/>
  <c r="DG101" i="23"/>
  <c r="DH101" i="23"/>
  <c r="DI101" i="23"/>
  <c r="DJ101" i="23"/>
  <c r="DL101" i="23"/>
  <c r="DO101" i="23"/>
  <c r="DP101" i="23"/>
  <c r="DQ101" i="23"/>
  <c r="DR101" i="23"/>
  <c r="DS101" i="23"/>
  <c r="DT101" i="23"/>
  <c r="DU101" i="23"/>
  <c r="DV101" i="23"/>
  <c r="DW101" i="23"/>
  <c r="EB101" i="23"/>
  <c r="EC101" i="23"/>
  <c r="ED101" i="23"/>
  <c r="EE101" i="23"/>
  <c r="A102" i="23"/>
  <c r="B102" i="23"/>
  <c r="C102" i="23"/>
  <c r="D102" i="23"/>
  <c r="E102" i="23"/>
  <c r="F102" i="23"/>
  <c r="G102" i="23"/>
  <c r="H102" i="23"/>
  <c r="I102" i="23"/>
  <c r="K102" i="23"/>
  <c r="L102" i="23"/>
  <c r="M102" i="23"/>
  <c r="N102" i="23"/>
  <c r="O102" i="23"/>
  <c r="P102" i="23"/>
  <c r="Q102" i="23"/>
  <c r="R102" i="23"/>
  <c r="S102" i="23"/>
  <c r="T102" i="23"/>
  <c r="U102" i="23"/>
  <c r="V102" i="23"/>
  <c r="W102" i="23"/>
  <c r="X102" i="23"/>
  <c r="Y102" i="23"/>
  <c r="Z102" i="23"/>
  <c r="AA102" i="23"/>
  <c r="AB102" i="23"/>
  <c r="AC102" i="23"/>
  <c r="AD102" i="23"/>
  <c r="AE102" i="23"/>
  <c r="AF102" i="23"/>
  <c r="AG102" i="23"/>
  <c r="AH102" i="23"/>
  <c r="AI102" i="23"/>
  <c r="AJ102" i="23"/>
  <c r="AK102" i="23"/>
  <c r="AP102" i="23"/>
  <c r="AQ102" i="23"/>
  <c r="AR102" i="23"/>
  <c r="AS102" i="23"/>
  <c r="AT102" i="23"/>
  <c r="AU102" i="23"/>
  <c r="AV102" i="23"/>
  <c r="AW102" i="23"/>
  <c r="AX102" i="23"/>
  <c r="AY102" i="23"/>
  <c r="AZ102" i="23"/>
  <c r="BA102" i="23"/>
  <c r="BB102" i="23"/>
  <c r="BC102" i="23"/>
  <c r="BD102" i="23"/>
  <c r="BE102" i="23"/>
  <c r="BF102" i="23"/>
  <c r="BG102" i="23"/>
  <c r="BH102" i="23"/>
  <c r="BI102" i="23"/>
  <c r="BJ102" i="23"/>
  <c r="BK102" i="23"/>
  <c r="BL102" i="23"/>
  <c r="BM102" i="23"/>
  <c r="BN102" i="23"/>
  <c r="BO102" i="23"/>
  <c r="BP102" i="23"/>
  <c r="BQ102" i="23"/>
  <c r="BR102" i="23"/>
  <c r="BS102" i="23"/>
  <c r="BT102" i="23"/>
  <c r="BU102" i="23"/>
  <c r="BV102" i="23"/>
  <c r="BW102" i="23"/>
  <c r="BX102" i="23"/>
  <c r="BY102" i="23"/>
  <c r="BZ102" i="23"/>
  <c r="CA102" i="23"/>
  <c r="CB102" i="23"/>
  <c r="CC102" i="23"/>
  <c r="CD102" i="23"/>
  <c r="CE102" i="23"/>
  <c r="CF102" i="23"/>
  <c r="CG102" i="23"/>
  <c r="CH102" i="23"/>
  <c r="CI102" i="23"/>
  <c r="CJ102" i="23"/>
  <c r="CK102" i="23"/>
  <c r="CL102" i="23"/>
  <c r="CM102" i="23"/>
  <c r="CN102" i="23"/>
  <c r="CO102" i="23"/>
  <c r="CP102" i="23"/>
  <c r="CQ102" i="23"/>
  <c r="CR102" i="23"/>
  <c r="CS102" i="23"/>
  <c r="CT102" i="23"/>
  <c r="CU102" i="23"/>
  <c r="CV102" i="23"/>
  <c r="CY102" i="23"/>
  <c r="CZ102" i="23"/>
  <c r="DA102" i="23"/>
  <c r="DB102" i="23"/>
  <c r="DC102" i="23"/>
  <c r="DD102" i="23"/>
  <c r="DE102" i="23"/>
  <c r="DF102" i="23"/>
  <c r="DG102" i="23"/>
  <c r="DH102" i="23"/>
  <c r="DI102" i="23"/>
  <c r="DJ102" i="23"/>
  <c r="DL102" i="23"/>
  <c r="DO102" i="23"/>
  <c r="DP102" i="23"/>
  <c r="DQ102" i="23"/>
  <c r="DR102" i="23"/>
  <c r="DS102" i="23"/>
  <c r="DT102" i="23"/>
  <c r="DU102" i="23"/>
  <c r="DV102" i="23"/>
  <c r="DW102" i="23"/>
  <c r="EB102" i="23"/>
  <c r="EC102" i="23"/>
  <c r="ED102" i="23"/>
  <c r="EE102" i="23"/>
  <c r="A103" i="23"/>
  <c r="B103" i="23"/>
  <c r="C103" i="23"/>
  <c r="D103" i="23"/>
  <c r="E103" i="23"/>
  <c r="F103" i="23"/>
  <c r="G103" i="23"/>
  <c r="H103" i="23"/>
  <c r="I103" i="23"/>
  <c r="K103" i="23"/>
  <c r="L103" i="23"/>
  <c r="M103" i="23"/>
  <c r="N103" i="23"/>
  <c r="O103" i="23"/>
  <c r="P103" i="23"/>
  <c r="Q103" i="23"/>
  <c r="R103" i="23"/>
  <c r="S103" i="23"/>
  <c r="T103" i="23"/>
  <c r="U103" i="23"/>
  <c r="V103" i="23"/>
  <c r="W103" i="23"/>
  <c r="X103" i="23"/>
  <c r="Y103" i="23"/>
  <c r="Z103" i="23"/>
  <c r="AA103" i="23"/>
  <c r="AB103" i="23"/>
  <c r="AC103" i="23"/>
  <c r="AD103" i="23"/>
  <c r="AE103" i="23"/>
  <c r="AF103" i="23"/>
  <c r="AG103" i="23"/>
  <c r="AH103" i="23"/>
  <c r="AI103" i="23"/>
  <c r="AJ103" i="23"/>
  <c r="AK103" i="23"/>
  <c r="AP103" i="23"/>
  <c r="AQ103" i="23"/>
  <c r="AR103" i="23"/>
  <c r="AS103" i="23"/>
  <c r="AT103" i="23"/>
  <c r="AU103" i="23"/>
  <c r="AV103" i="23"/>
  <c r="AW103" i="23"/>
  <c r="AX103" i="23"/>
  <c r="AY103" i="23"/>
  <c r="AZ103" i="23"/>
  <c r="BA103" i="23"/>
  <c r="BB103" i="23"/>
  <c r="BC103" i="23"/>
  <c r="BD103" i="23"/>
  <c r="BE103" i="23"/>
  <c r="BF103" i="23"/>
  <c r="BG103" i="23"/>
  <c r="BH103" i="23"/>
  <c r="BI103" i="23"/>
  <c r="BJ103" i="23"/>
  <c r="BK103" i="23"/>
  <c r="BL103" i="23"/>
  <c r="BM103" i="23"/>
  <c r="BN103" i="23"/>
  <c r="BO103" i="23"/>
  <c r="BP103" i="23"/>
  <c r="BQ103" i="23"/>
  <c r="BR103" i="23"/>
  <c r="BS103" i="23"/>
  <c r="BT103" i="23"/>
  <c r="BU103" i="23"/>
  <c r="BV103" i="23"/>
  <c r="BW103" i="23"/>
  <c r="BX103" i="23"/>
  <c r="BY103" i="23"/>
  <c r="BZ103" i="23"/>
  <c r="CA103" i="23"/>
  <c r="CB103" i="23"/>
  <c r="CC103" i="23"/>
  <c r="CD103" i="23"/>
  <c r="CE103" i="23"/>
  <c r="CF103" i="23"/>
  <c r="CG103" i="23"/>
  <c r="CH103" i="23"/>
  <c r="CI103" i="23"/>
  <c r="CJ103" i="23"/>
  <c r="CK103" i="23"/>
  <c r="CL103" i="23"/>
  <c r="CM103" i="23"/>
  <c r="CN103" i="23"/>
  <c r="CO103" i="23"/>
  <c r="CP103" i="23"/>
  <c r="CQ103" i="23"/>
  <c r="CR103" i="23"/>
  <c r="CS103" i="23"/>
  <c r="CT103" i="23"/>
  <c r="CU103" i="23"/>
  <c r="CV103" i="23"/>
  <c r="CY103" i="23"/>
  <c r="CZ103" i="23"/>
  <c r="DA103" i="23"/>
  <c r="DB103" i="23"/>
  <c r="DC103" i="23"/>
  <c r="DD103" i="23"/>
  <c r="DE103" i="23"/>
  <c r="DF103" i="23"/>
  <c r="DG103" i="23"/>
  <c r="DH103" i="23"/>
  <c r="DI103" i="23"/>
  <c r="DJ103" i="23"/>
  <c r="DL103" i="23"/>
  <c r="DO103" i="23"/>
  <c r="DP103" i="23"/>
  <c r="DQ103" i="23"/>
  <c r="DR103" i="23"/>
  <c r="DS103" i="23"/>
  <c r="DT103" i="23"/>
  <c r="DU103" i="23"/>
  <c r="DV103" i="23"/>
  <c r="DW103" i="23"/>
  <c r="EB103" i="23"/>
  <c r="EC103" i="23"/>
  <c r="ED103" i="23"/>
  <c r="EE103" i="23"/>
  <c r="A104" i="23"/>
  <c r="B104" i="23"/>
  <c r="C104" i="23"/>
  <c r="D104" i="23"/>
  <c r="E104" i="23"/>
  <c r="F104" i="23"/>
  <c r="G104" i="23"/>
  <c r="H104" i="23"/>
  <c r="I104" i="23"/>
  <c r="K104" i="23"/>
  <c r="L104" i="23"/>
  <c r="M104" i="23"/>
  <c r="N104" i="23"/>
  <c r="O104" i="23"/>
  <c r="P104" i="23"/>
  <c r="Q104" i="23"/>
  <c r="R104" i="23"/>
  <c r="S104" i="23"/>
  <c r="T104" i="23"/>
  <c r="U104" i="23"/>
  <c r="V104" i="23"/>
  <c r="W104" i="23"/>
  <c r="X104" i="23"/>
  <c r="Y104" i="23"/>
  <c r="Z104" i="23"/>
  <c r="AA104" i="23"/>
  <c r="AB104" i="23"/>
  <c r="AC104" i="23"/>
  <c r="AD104" i="23"/>
  <c r="AE104" i="23"/>
  <c r="AF104" i="23"/>
  <c r="AG104" i="23"/>
  <c r="AH104" i="23"/>
  <c r="AI104" i="23"/>
  <c r="AJ104" i="23"/>
  <c r="AK104" i="23"/>
  <c r="AP104" i="23"/>
  <c r="AQ104" i="23"/>
  <c r="AR104" i="23"/>
  <c r="AS104" i="23"/>
  <c r="AT104" i="23"/>
  <c r="AU104" i="23"/>
  <c r="AV104" i="23"/>
  <c r="AW104" i="23"/>
  <c r="AX104" i="23"/>
  <c r="AY104" i="23"/>
  <c r="AZ104" i="23"/>
  <c r="BA104" i="23"/>
  <c r="BB104" i="23"/>
  <c r="BC104" i="23"/>
  <c r="BD104" i="23"/>
  <c r="BE104" i="23"/>
  <c r="BF104" i="23"/>
  <c r="BG104" i="23"/>
  <c r="BH104" i="23"/>
  <c r="BI104" i="23"/>
  <c r="BJ104" i="23"/>
  <c r="BK104" i="23"/>
  <c r="BL104" i="23"/>
  <c r="BM104" i="23"/>
  <c r="BN104" i="23"/>
  <c r="BO104" i="23"/>
  <c r="BP104" i="23"/>
  <c r="BQ104" i="23"/>
  <c r="BR104" i="23"/>
  <c r="BS104" i="23"/>
  <c r="BT104" i="23"/>
  <c r="BU104" i="23"/>
  <c r="BV104" i="23"/>
  <c r="BW104" i="23"/>
  <c r="BX104" i="23"/>
  <c r="BY104" i="23"/>
  <c r="BZ104" i="23"/>
  <c r="CA104" i="23"/>
  <c r="CB104" i="23"/>
  <c r="CC104" i="23"/>
  <c r="CD104" i="23"/>
  <c r="CE104" i="23"/>
  <c r="CF104" i="23"/>
  <c r="CG104" i="23"/>
  <c r="CH104" i="23"/>
  <c r="CI104" i="23"/>
  <c r="CJ104" i="23"/>
  <c r="CK104" i="23"/>
  <c r="CL104" i="23"/>
  <c r="CM104" i="23"/>
  <c r="CN104" i="23"/>
  <c r="CO104" i="23"/>
  <c r="CP104" i="23"/>
  <c r="CQ104" i="23"/>
  <c r="CR104" i="23"/>
  <c r="CS104" i="23"/>
  <c r="CT104" i="23"/>
  <c r="CU104" i="23"/>
  <c r="CV104" i="23"/>
  <c r="CY104" i="23"/>
  <c r="CZ104" i="23"/>
  <c r="DA104" i="23"/>
  <c r="DB104" i="23"/>
  <c r="DC104" i="23"/>
  <c r="DD104" i="23"/>
  <c r="DE104" i="23"/>
  <c r="DF104" i="23"/>
  <c r="DG104" i="23"/>
  <c r="DH104" i="23"/>
  <c r="DI104" i="23"/>
  <c r="DJ104" i="23"/>
  <c r="DL104" i="23"/>
  <c r="DO104" i="23"/>
  <c r="DP104" i="23"/>
  <c r="DQ104" i="23"/>
  <c r="DR104" i="23"/>
  <c r="DS104" i="23"/>
  <c r="DT104" i="23"/>
  <c r="DU104" i="23"/>
  <c r="DV104" i="23"/>
  <c r="DW104" i="23"/>
  <c r="EB104" i="23"/>
  <c r="EC104" i="23"/>
  <c r="ED104" i="23"/>
  <c r="EE104" i="23"/>
  <c r="A105" i="23"/>
  <c r="B105" i="23"/>
  <c r="C105" i="23"/>
  <c r="D105" i="23"/>
  <c r="E105" i="23"/>
  <c r="F105" i="23"/>
  <c r="G105" i="23"/>
  <c r="H105" i="23"/>
  <c r="I105" i="23"/>
  <c r="K105" i="23"/>
  <c r="L105" i="23"/>
  <c r="M105" i="23"/>
  <c r="N105" i="23"/>
  <c r="O105" i="23"/>
  <c r="P105" i="23"/>
  <c r="Q105" i="23"/>
  <c r="R105" i="23"/>
  <c r="S105" i="23"/>
  <c r="T105" i="23"/>
  <c r="U105" i="23"/>
  <c r="V105" i="23"/>
  <c r="W105" i="23"/>
  <c r="X105" i="23"/>
  <c r="Y105" i="23"/>
  <c r="Z105" i="23"/>
  <c r="AA105" i="23"/>
  <c r="AB105" i="23"/>
  <c r="AC105" i="23"/>
  <c r="AD105" i="23"/>
  <c r="AE105" i="23"/>
  <c r="AF105" i="23"/>
  <c r="AG105" i="23"/>
  <c r="AH105" i="23"/>
  <c r="AI105" i="23"/>
  <c r="AJ105" i="23"/>
  <c r="AK105" i="23"/>
  <c r="AP105" i="23"/>
  <c r="AQ105" i="23"/>
  <c r="AR105" i="23"/>
  <c r="AS105" i="23"/>
  <c r="AT105" i="23"/>
  <c r="AU105" i="23"/>
  <c r="AV105" i="23"/>
  <c r="AW105" i="23"/>
  <c r="AX105" i="23"/>
  <c r="AY105" i="23"/>
  <c r="AZ105" i="23"/>
  <c r="BA105" i="23"/>
  <c r="BB105" i="23"/>
  <c r="BC105" i="23"/>
  <c r="BD105" i="23"/>
  <c r="BE105" i="23"/>
  <c r="BF105" i="23"/>
  <c r="BG105" i="23"/>
  <c r="BH105" i="23"/>
  <c r="BI105" i="23"/>
  <c r="BJ105" i="23"/>
  <c r="BK105" i="23"/>
  <c r="BL105" i="23"/>
  <c r="BM105" i="23"/>
  <c r="BN105" i="23"/>
  <c r="BO105" i="23"/>
  <c r="BP105" i="23"/>
  <c r="BQ105" i="23"/>
  <c r="BR105" i="23"/>
  <c r="BS105" i="23"/>
  <c r="BT105" i="23"/>
  <c r="BU105" i="23"/>
  <c r="BV105" i="23"/>
  <c r="BW105" i="23"/>
  <c r="BX105" i="23"/>
  <c r="BY105" i="23"/>
  <c r="BZ105" i="23"/>
  <c r="CA105" i="23"/>
  <c r="CB105" i="23"/>
  <c r="CC105" i="23"/>
  <c r="CD105" i="23"/>
  <c r="CE105" i="23"/>
  <c r="CF105" i="23"/>
  <c r="CG105" i="23"/>
  <c r="CH105" i="23"/>
  <c r="CI105" i="23"/>
  <c r="CJ105" i="23"/>
  <c r="CK105" i="23"/>
  <c r="CL105" i="23"/>
  <c r="CM105" i="23"/>
  <c r="CN105" i="23"/>
  <c r="CO105" i="23"/>
  <c r="CP105" i="23"/>
  <c r="CQ105" i="23"/>
  <c r="CR105" i="23"/>
  <c r="CS105" i="23"/>
  <c r="CT105" i="23"/>
  <c r="CU105" i="23"/>
  <c r="CV105" i="23"/>
  <c r="CY105" i="23"/>
  <c r="CZ105" i="23"/>
  <c r="DA105" i="23"/>
  <c r="DB105" i="23"/>
  <c r="DC105" i="23"/>
  <c r="DD105" i="23"/>
  <c r="DE105" i="23"/>
  <c r="DF105" i="23"/>
  <c r="DG105" i="23"/>
  <c r="DH105" i="23"/>
  <c r="DI105" i="23"/>
  <c r="DJ105" i="23"/>
  <c r="DL105" i="23"/>
  <c r="DO105" i="23"/>
  <c r="DP105" i="23"/>
  <c r="DQ105" i="23"/>
  <c r="DR105" i="23"/>
  <c r="DS105" i="23"/>
  <c r="DT105" i="23"/>
  <c r="DU105" i="23"/>
  <c r="DV105" i="23"/>
  <c r="DW105" i="23"/>
  <c r="EB105" i="23"/>
  <c r="EC105" i="23"/>
  <c r="ED105" i="23"/>
  <c r="EE105" i="23"/>
  <c r="A106" i="23"/>
  <c r="B106" i="23"/>
  <c r="C106" i="23"/>
  <c r="D106" i="23"/>
  <c r="E106" i="23"/>
  <c r="F106" i="23"/>
  <c r="G106" i="23"/>
  <c r="H106" i="23"/>
  <c r="I106" i="23"/>
  <c r="K106" i="23"/>
  <c r="L106" i="23"/>
  <c r="M106" i="23"/>
  <c r="N106" i="23"/>
  <c r="O106" i="23"/>
  <c r="P106" i="23"/>
  <c r="Q106" i="23"/>
  <c r="R106" i="23"/>
  <c r="S106" i="23"/>
  <c r="T106" i="23"/>
  <c r="U106" i="23"/>
  <c r="V106" i="23"/>
  <c r="W106" i="23"/>
  <c r="X106" i="23"/>
  <c r="Y106" i="23"/>
  <c r="Z106" i="23"/>
  <c r="AA106" i="23"/>
  <c r="AB106" i="23"/>
  <c r="AC106" i="23"/>
  <c r="AD106" i="23"/>
  <c r="AE106" i="23"/>
  <c r="AF106" i="23"/>
  <c r="AG106" i="23"/>
  <c r="AH106" i="23"/>
  <c r="AI106" i="23"/>
  <c r="AJ106" i="23"/>
  <c r="AK106" i="23"/>
  <c r="AP106" i="23"/>
  <c r="AQ106" i="23"/>
  <c r="AR106" i="23"/>
  <c r="AS106" i="23"/>
  <c r="AT106" i="23"/>
  <c r="AU106" i="23"/>
  <c r="AV106" i="23"/>
  <c r="AW106" i="23"/>
  <c r="AX106" i="23"/>
  <c r="AY106" i="23"/>
  <c r="AZ106" i="23"/>
  <c r="BA106" i="23"/>
  <c r="BB106" i="23"/>
  <c r="BC106" i="23"/>
  <c r="BD106" i="23"/>
  <c r="BE106" i="23"/>
  <c r="BF106" i="23"/>
  <c r="BG106" i="23"/>
  <c r="BH106" i="23"/>
  <c r="BI106" i="23"/>
  <c r="BJ106" i="23"/>
  <c r="BK106" i="23"/>
  <c r="BL106" i="23"/>
  <c r="BM106" i="23"/>
  <c r="BN106" i="23"/>
  <c r="BO106" i="23"/>
  <c r="BP106" i="23"/>
  <c r="BQ106" i="23"/>
  <c r="BR106" i="23"/>
  <c r="BS106" i="23"/>
  <c r="BT106" i="23"/>
  <c r="BU106" i="23"/>
  <c r="BV106" i="23"/>
  <c r="BW106" i="23"/>
  <c r="BX106" i="23"/>
  <c r="BY106" i="23"/>
  <c r="BZ106" i="23"/>
  <c r="CA106" i="23"/>
  <c r="CB106" i="23"/>
  <c r="CC106" i="23"/>
  <c r="CD106" i="23"/>
  <c r="CE106" i="23"/>
  <c r="CF106" i="23"/>
  <c r="CG106" i="23"/>
  <c r="CH106" i="23"/>
  <c r="CI106" i="23"/>
  <c r="CJ106" i="23"/>
  <c r="CK106" i="23"/>
  <c r="CL106" i="23"/>
  <c r="CM106" i="23"/>
  <c r="CN106" i="23"/>
  <c r="CO106" i="23"/>
  <c r="CP106" i="23"/>
  <c r="CQ106" i="23"/>
  <c r="CR106" i="23"/>
  <c r="CS106" i="23"/>
  <c r="CT106" i="23"/>
  <c r="CU106" i="23"/>
  <c r="CV106" i="23"/>
  <c r="CY106" i="23"/>
  <c r="CZ106" i="23"/>
  <c r="DA106" i="23"/>
  <c r="DB106" i="23"/>
  <c r="DC106" i="23"/>
  <c r="DD106" i="23"/>
  <c r="DE106" i="23"/>
  <c r="DF106" i="23"/>
  <c r="DG106" i="23"/>
  <c r="DH106" i="23"/>
  <c r="DI106" i="23"/>
  <c r="DJ106" i="23"/>
  <c r="DL106" i="23"/>
  <c r="DO106" i="23"/>
  <c r="DP106" i="23"/>
  <c r="DQ106" i="23"/>
  <c r="DR106" i="23"/>
  <c r="DS106" i="23"/>
  <c r="DT106" i="23"/>
  <c r="DU106" i="23"/>
  <c r="DV106" i="23"/>
  <c r="DW106" i="23"/>
  <c r="EB106" i="23"/>
  <c r="EC106" i="23"/>
  <c r="ED106" i="23"/>
  <c r="EE106" i="23"/>
  <c r="A107" i="23"/>
  <c r="B107" i="23"/>
  <c r="C107" i="23"/>
  <c r="D107" i="23"/>
  <c r="E107" i="23"/>
  <c r="F107" i="23"/>
  <c r="G107" i="23"/>
  <c r="H107" i="23"/>
  <c r="I107" i="23"/>
  <c r="K107" i="23"/>
  <c r="L107" i="23"/>
  <c r="M107" i="23"/>
  <c r="N107" i="23"/>
  <c r="O107" i="23"/>
  <c r="P107" i="23"/>
  <c r="Q107" i="23"/>
  <c r="R107" i="23"/>
  <c r="S107" i="23"/>
  <c r="T107" i="23"/>
  <c r="U107" i="23"/>
  <c r="V107" i="23"/>
  <c r="W107" i="23"/>
  <c r="X107" i="23"/>
  <c r="Y107" i="23"/>
  <c r="Z107" i="23"/>
  <c r="AA107" i="23"/>
  <c r="AB107" i="23"/>
  <c r="AC107" i="23"/>
  <c r="AD107" i="23"/>
  <c r="AE107" i="23"/>
  <c r="AF107" i="23"/>
  <c r="AG107" i="23"/>
  <c r="AH107" i="23"/>
  <c r="AI107" i="23"/>
  <c r="AJ107" i="23"/>
  <c r="AK107" i="23"/>
  <c r="AP107" i="23"/>
  <c r="AQ107" i="23"/>
  <c r="AR107" i="23"/>
  <c r="AS107" i="23"/>
  <c r="AT107" i="23"/>
  <c r="AU107" i="23"/>
  <c r="AV107" i="23"/>
  <c r="AW107" i="23"/>
  <c r="AX107" i="23"/>
  <c r="AY107" i="23"/>
  <c r="AZ107" i="23"/>
  <c r="BA107" i="23"/>
  <c r="BB107" i="23"/>
  <c r="BC107" i="23"/>
  <c r="BD107" i="23"/>
  <c r="BE107" i="23"/>
  <c r="BF107" i="23"/>
  <c r="BG107" i="23"/>
  <c r="BH107" i="23"/>
  <c r="BI107" i="23"/>
  <c r="BJ107" i="23"/>
  <c r="BK107" i="23"/>
  <c r="BL107" i="23"/>
  <c r="BM107" i="23"/>
  <c r="BN107" i="23"/>
  <c r="BO107" i="23"/>
  <c r="BP107" i="23"/>
  <c r="BQ107" i="23"/>
  <c r="BR107" i="23"/>
  <c r="BS107" i="23"/>
  <c r="BT107" i="23"/>
  <c r="BU107" i="23"/>
  <c r="BV107" i="23"/>
  <c r="BW107" i="23"/>
  <c r="BX107" i="23"/>
  <c r="BY107" i="23"/>
  <c r="BZ107" i="23"/>
  <c r="CA107" i="23"/>
  <c r="CB107" i="23"/>
  <c r="CC107" i="23"/>
  <c r="CD107" i="23"/>
  <c r="CE107" i="23"/>
  <c r="CF107" i="23"/>
  <c r="CG107" i="23"/>
  <c r="CH107" i="23"/>
  <c r="CI107" i="23"/>
  <c r="CJ107" i="23"/>
  <c r="CK107" i="23"/>
  <c r="CL107" i="23"/>
  <c r="CM107" i="23"/>
  <c r="CN107" i="23"/>
  <c r="CO107" i="23"/>
  <c r="CP107" i="23"/>
  <c r="CQ107" i="23"/>
  <c r="CR107" i="23"/>
  <c r="CS107" i="23"/>
  <c r="CT107" i="23"/>
  <c r="CU107" i="23"/>
  <c r="CV107" i="23"/>
  <c r="CY107" i="23"/>
  <c r="CZ107" i="23"/>
  <c r="DA107" i="23"/>
  <c r="DB107" i="23"/>
  <c r="DC107" i="23"/>
  <c r="DD107" i="23"/>
  <c r="DE107" i="23"/>
  <c r="DF107" i="23"/>
  <c r="DG107" i="23"/>
  <c r="DH107" i="23"/>
  <c r="DI107" i="23"/>
  <c r="DJ107" i="23"/>
  <c r="DL107" i="23"/>
  <c r="DO107" i="23"/>
  <c r="DP107" i="23"/>
  <c r="DQ107" i="23"/>
  <c r="DR107" i="23"/>
  <c r="DS107" i="23"/>
  <c r="DT107" i="23"/>
  <c r="DU107" i="23"/>
  <c r="DV107" i="23"/>
  <c r="DW107" i="23"/>
  <c r="EB107" i="23"/>
  <c r="EC107" i="23"/>
  <c r="ED107" i="23"/>
  <c r="EE107" i="23"/>
  <c r="A108" i="23"/>
  <c r="B108" i="23"/>
  <c r="C108" i="23"/>
  <c r="D108" i="23"/>
  <c r="E108" i="23"/>
  <c r="F108" i="23"/>
  <c r="G108" i="23"/>
  <c r="H108" i="23"/>
  <c r="I108" i="23"/>
  <c r="K108" i="23"/>
  <c r="L108" i="23"/>
  <c r="M108" i="23"/>
  <c r="N108" i="23"/>
  <c r="O108" i="23"/>
  <c r="P108" i="23"/>
  <c r="Q108" i="23"/>
  <c r="R108" i="23"/>
  <c r="S108" i="23"/>
  <c r="T108" i="23"/>
  <c r="U108" i="23"/>
  <c r="V108" i="23"/>
  <c r="W108" i="23"/>
  <c r="X108" i="23"/>
  <c r="Y108" i="23"/>
  <c r="Z108" i="23"/>
  <c r="AA108" i="23"/>
  <c r="AB108" i="23"/>
  <c r="AC108" i="23"/>
  <c r="AD108" i="23"/>
  <c r="AE108" i="23"/>
  <c r="AF108" i="23"/>
  <c r="AG108" i="23"/>
  <c r="AH108" i="23"/>
  <c r="AI108" i="23"/>
  <c r="AJ108" i="23"/>
  <c r="AK108" i="23"/>
  <c r="AP108" i="23"/>
  <c r="AQ108" i="23"/>
  <c r="AR108" i="23"/>
  <c r="AS108" i="23"/>
  <c r="AT108" i="23"/>
  <c r="AU108" i="23"/>
  <c r="AV108" i="23"/>
  <c r="AW108" i="23"/>
  <c r="AX108" i="23"/>
  <c r="AY108" i="23"/>
  <c r="AZ108" i="23"/>
  <c r="BA108" i="23"/>
  <c r="BB108" i="23"/>
  <c r="BC108" i="23"/>
  <c r="BD108" i="23"/>
  <c r="BE108" i="23"/>
  <c r="BF108" i="23"/>
  <c r="BG108" i="23"/>
  <c r="BH108" i="23"/>
  <c r="BI108" i="23"/>
  <c r="BJ108" i="23"/>
  <c r="BK108" i="23"/>
  <c r="BL108" i="23"/>
  <c r="BM108" i="23"/>
  <c r="BN108" i="23"/>
  <c r="BO108" i="23"/>
  <c r="BP108" i="23"/>
  <c r="BQ108" i="23"/>
  <c r="BR108" i="23"/>
  <c r="BS108" i="23"/>
  <c r="BT108" i="23"/>
  <c r="BU108" i="23"/>
  <c r="BV108" i="23"/>
  <c r="BW108" i="23"/>
  <c r="BX108" i="23"/>
  <c r="BY108" i="23"/>
  <c r="BZ108" i="23"/>
  <c r="CA108" i="23"/>
  <c r="CB108" i="23"/>
  <c r="CC108" i="23"/>
  <c r="CD108" i="23"/>
  <c r="CE108" i="23"/>
  <c r="CF108" i="23"/>
  <c r="CG108" i="23"/>
  <c r="CH108" i="23"/>
  <c r="CI108" i="23"/>
  <c r="CJ108" i="23"/>
  <c r="CK108" i="23"/>
  <c r="CL108" i="23"/>
  <c r="CM108" i="23"/>
  <c r="CN108" i="23"/>
  <c r="CO108" i="23"/>
  <c r="CP108" i="23"/>
  <c r="CQ108" i="23"/>
  <c r="CR108" i="23"/>
  <c r="CS108" i="23"/>
  <c r="CT108" i="23"/>
  <c r="CU108" i="23"/>
  <c r="CV108" i="23"/>
  <c r="CY108" i="23"/>
  <c r="CZ108" i="23"/>
  <c r="DA108" i="23"/>
  <c r="DB108" i="23"/>
  <c r="DC108" i="23"/>
  <c r="DD108" i="23"/>
  <c r="DE108" i="23"/>
  <c r="DF108" i="23"/>
  <c r="DG108" i="23"/>
  <c r="DH108" i="23"/>
  <c r="DI108" i="23"/>
  <c r="DJ108" i="23"/>
  <c r="DL108" i="23"/>
  <c r="DO108" i="23"/>
  <c r="DP108" i="23"/>
  <c r="DQ108" i="23"/>
  <c r="DR108" i="23"/>
  <c r="DS108" i="23"/>
  <c r="DT108" i="23"/>
  <c r="DU108" i="23"/>
  <c r="DV108" i="23"/>
  <c r="DW108" i="23"/>
  <c r="EB108" i="23"/>
  <c r="EC108" i="23"/>
  <c r="ED108" i="23"/>
  <c r="EE108" i="23"/>
  <c r="A109" i="23"/>
  <c r="B109" i="23"/>
  <c r="C109" i="23"/>
  <c r="D109" i="23"/>
  <c r="E109" i="23"/>
  <c r="F109" i="23"/>
  <c r="G109" i="23"/>
  <c r="H109" i="23"/>
  <c r="I109" i="23"/>
  <c r="K109" i="23"/>
  <c r="L109" i="23"/>
  <c r="M109" i="23"/>
  <c r="N109" i="23"/>
  <c r="O109" i="23"/>
  <c r="P109" i="23"/>
  <c r="Q109" i="23"/>
  <c r="R109" i="23"/>
  <c r="S109" i="23"/>
  <c r="T109" i="23"/>
  <c r="U109" i="23"/>
  <c r="V109" i="23"/>
  <c r="W109" i="23"/>
  <c r="X109" i="23"/>
  <c r="Y109" i="23"/>
  <c r="Z109" i="23"/>
  <c r="AA109" i="23"/>
  <c r="AB109" i="23"/>
  <c r="AC109" i="23"/>
  <c r="AD109" i="23"/>
  <c r="AE109" i="23"/>
  <c r="AF109" i="23"/>
  <c r="AG109" i="23"/>
  <c r="AH109" i="23"/>
  <c r="AI109" i="23"/>
  <c r="AJ109" i="23"/>
  <c r="AK109" i="23"/>
  <c r="AP109" i="23"/>
  <c r="AQ109" i="23"/>
  <c r="AR109" i="23"/>
  <c r="AS109" i="23"/>
  <c r="AT109" i="23"/>
  <c r="AU109" i="23"/>
  <c r="AV109" i="23"/>
  <c r="AW109" i="23"/>
  <c r="AX109" i="23"/>
  <c r="AY109" i="23"/>
  <c r="AZ109" i="23"/>
  <c r="BA109" i="23"/>
  <c r="BB109" i="23"/>
  <c r="BC109" i="23"/>
  <c r="BD109" i="23"/>
  <c r="BE109" i="23"/>
  <c r="BF109" i="23"/>
  <c r="BG109" i="23"/>
  <c r="BH109" i="23"/>
  <c r="BI109" i="23"/>
  <c r="BJ109" i="23"/>
  <c r="BK109" i="23"/>
  <c r="BL109" i="23"/>
  <c r="BM109" i="23"/>
  <c r="BN109" i="23"/>
  <c r="BO109" i="23"/>
  <c r="BP109" i="23"/>
  <c r="BQ109" i="23"/>
  <c r="BR109" i="23"/>
  <c r="BS109" i="23"/>
  <c r="BT109" i="23"/>
  <c r="BU109" i="23"/>
  <c r="BV109" i="23"/>
  <c r="BW109" i="23"/>
  <c r="BX109" i="23"/>
  <c r="BY109" i="23"/>
  <c r="BZ109" i="23"/>
  <c r="CA109" i="23"/>
  <c r="CB109" i="23"/>
  <c r="CC109" i="23"/>
  <c r="CD109" i="23"/>
  <c r="CE109" i="23"/>
  <c r="CF109" i="23"/>
  <c r="CG109" i="23"/>
  <c r="CH109" i="23"/>
  <c r="CI109" i="23"/>
  <c r="CJ109" i="23"/>
  <c r="CK109" i="23"/>
  <c r="CL109" i="23"/>
  <c r="CM109" i="23"/>
  <c r="CN109" i="23"/>
  <c r="CO109" i="23"/>
  <c r="CP109" i="23"/>
  <c r="CQ109" i="23"/>
  <c r="CR109" i="23"/>
  <c r="CS109" i="23"/>
  <c r="CT109" i="23"/>
  <c r="CU109" i="23"/>
  <c r="CV109" i="23"/>
  <c r="CY109" i="23"/>
  <c r="CZ109" i="23"/>
  <c r="DA109" i="23"/>
  <c r="DB109" i="23"/>
  <c r="DC109" i="23"/>
  <c r="DD109" i="23"/>
  <c r="DE109" i="23"/>
  <c r="DF109" i="23"/>
  <c r="DG109" i="23"/>
  <c r="DH109" i="23"/>
  <c r="DI109" i="23"/>
  <c r="DJ109" i="23"/>
  <c r="DL109" i="23"/>
  <c r="DO109" i="23"/>
  <c r="DP109" i="23"/>
  <c r="DQ109" i="23"/>
  <c r="DR109" i="23"/>
  <c r="DS109" i="23"/>
  <c r="DT109" i="23"/>
  <c r="DU109" i="23"/>
  <c r="DV109" i="23"/>
  <c r="DW109" i="23"/>
  <c r="EB109" i="23"/>
  <c r="EC109" i="23"/>
  <c r="ED109" i="23"/>
  <c r="EE109" i="23"/>
  <c r="A110" i="23"/>
  <c r="B110" i="23"/>
  <c r="C110" i="23"/>
  <c r="D110" i="23"/>
  <c r="E110" i="23"/>
  <c r="F110" i="23"/>
  <c r="G110" i="23"/>
  <c r="H110" i="23"/>
  <c r="I110" i="23"/>
  <c r="K110" i="23"/>
  <c r="L110" i="23"/>
  <c r="M110" i="23"/>
  <c r="N110" i="23"/>
  <c r="O110" i="23"/>
  <c r="P110" i="23"/>
  <c r="Q110" i="23"/>
  <c r="R110" i="23"/>
  <c r="S110" i="23"/>
  <c r="T110" i="23"/>
  <c r="U110" i="23"/>
  <c r="V110" i="23"/>
  <c r="W110" i="23"/>
  <c r="X110" i="23"/>
  <c r="Y110" i="23"/>
  <c r="Z110" i="23"/>
  <c r="AA110" i="23"/>
  <c r="AB110" i="23"/>
  <c r="AC110" i="23"/>
  <c r="AD110" i="23"/>
  <c r="AE110" i="23"/>
  <c r="AF110" i="23"/>
  <c r="AG110" i="23"/>
  <c r="AH110" i="23"/>
  <c r="AI110" i="23"/>
  <c r="AJ110" i="23"/>
  <c r="AK110" i="23"/>
  <c r="AP110" i="23"/>
  <c r="AQ110" i="23"/>
  <c r="AR110" i="23"/>
  <c r="AS110" i="23"/>
  <c r="AT110" i="23"/>
  <c r="AU110" i="23"/>
  <c r="AV110" i="23"/>
  <c r="AW110" i="23"/>
  <c r="AX110" i="23"/>
  <c r="AY110" i="23"/>
  <c r="AZ110" i="23"/>
  <c r="BA110" i="23"/>
  <c r="BB110" i="23"/>
  <c r="BC110" i="23"/>
  <c r="BD110" i="23"/>
  <c r="BE110" i="23"/>
  <c r="BF110" i="23"/>
  <c r="BG110" i="23"/>
  <c r="BH110" i="23"/>
  <c r="BI110" i="23"/>
  <c r="BJ110" i="23"/>
  <c r="BK110" i="23"/>
  <c r="BL110" i="23"/>
  <c r="BM110" i="23"/>
  <c r="BN110" i="23"/>
  <c r="BO110" i="23"/>
  <c r="BP110" i="23"/>
  <c r="BQ110" i="23"/>
  <c r="BR110" i="23"/>
  <c r="BS110" i="23"/>
  <c r="BT110" i="23"/>
  <c r="BU110" i="23"/>
  <c r="BV110" i="23"/>
  <c r="BW110" i="23"/>
  <c r="BX110" i="23"/>
  <c r="BY110" i="23"/>
  <c r="BZ110" i="23"/>
  <c r="CA110" i="23"/>
  <c r="CB110" i="23"/>
  <c r="CC110" i="23"/>
  <c r="CD110" i="23"/>
  <c r="CE110" i="23"/>
  <c r="CF110" i="23"/>
  <c r="CG110" i="23"/>
  <c r="CH110" i="23"/>
  <c r="CI110" i="23"/>
  <c r="CJ110" i="23"/>
  <c r="CK110" i="23"/>
  <c r="CL110" i="23"/>
  <c r="CM110" i="23"/>
  <c r="CN110" i="23"/>
  <c r="CO110" i="23"/>
  <c r="CP110" i="23"/>
  <c r="CQ110" i="23"/>
  <c r="CR110" i="23"/>
  <c r="CS110" i="23"/>
  <c r="CT110" i="23"/>
  <c r="CU110" i="23"/>
  <c r="CV110" i="23"/>
  <c r="CY110" i="23"/>
  <c r="CZ110" i="23"/>
  <c r="DA110" i="23"/>
  <c r="DB110" i="23"/>
  <c r="DC110" i="23"/>
  <c r="DD110" i="23"/>
  <c r="DE110" i="23"/>
  <c r="DF110" i="23"/>
  <c r="DG110" i="23"/>
  <c r="DH110" i="23"/>
  <c r="DI110" i="23"/>
  <c r="DJ110" i="23"/>
  <c r="DL110" i="23"/>
  <c r="DO110" i="23"/>
  <c r="DP110" i="23"/>
  <c r="DQ110" i="23"/>
  <c r="DR110" i="23"/>
  <c r="DS110" i="23"/>
  <c r="DT110" i="23"/>
  <c r="DU110" i="23"/>
  <c r="DV110" i="23"/>
  <c r="DW110" i="23"/>
  <c r="EB110" i="23"/>
  <c r="EC110" i="23"/>
  <c r="ED110" i="23"/>
  <c r="EE110" i="23"/>
  <c r="A111" i="23"/>
  <c r="B111" i="23"/>
  <c r="C111" i="23"/>
  <c r="D111" i="23"/>
  <c r="E111" i="23"/>
  <c r="F111" i="23"/>
  <c r="G111" i="23"/>
  <c r="H111" i="23"/>
  <c r="I111" i="23"/>
  <c r="K111" i="23"/>
  <c r="L111" i="23"/>
  <c r="M111" i="23"/>
  <c r="N111" i="23"/>
  <c r="O111" i="23"/>
  <c r="P111" i="23"/>
  <c r="Q111" i="23"/>
  <c r="R111" i="23"/>
  <c r="S111" i="23"/>
  <c r="T111" i="23"/>
  <c r="U111" i="23"/>
  <c r="V111" i="23"/>
  <c r="W111" i="23"/>
  <c r="X111" i="23"/>
  <c r="Y111" i="23"/>
  <c r="Z111" i="23"/>
  <c r="AA111" i="23"/>
  <c r="AB111" i="23"/>
  <c r="AC111" i="23"/>
  <c r="AD111" i="23"/>
  <c r="AE111" i="23"/>
  <c r="AF111" i="23"/>
  <c r="AG111" i="23"/>
  <c r="AH111" i="23"/>
  <c r="AI111" i="23"/>
  <c r="AJ111" i="23"/>
  <c r="AK111" i="23"/>
  <c r="AP111" i="23"/>
  <c r="AQ111" i="23"/>
  <c r="AR111" i="23"/>
  <c r="AS111" i="23"/>
  <c r="AT111" i="23"/>
  <c r="AU111" i="23"/>
  <c r="AV111" i="23"/>
  <c r="AW111" i="23"/>
  <c r="AX111" i="23"/>
  <c r="AY111" i="23"/>
  <c r="AZ111" i="23"/>
  <c r="BA111" i="23"/>
  <c r="BB111" i="23"/>
  <c r="BC111" i="23"/>
  <c r="BD111" i="23"/>
  <c r="BE111" i="23"/>
  <c r="BF111" i="23"/>
  <c r="BG111" i="23"/>
  <c r="BH111" i="23"/>
  <c r="BI111" i="23"/>
  <c r="BJ111" i="23"/>
  <c r="BK111" i="23"/>
  <c r="BL111" i="23"/>
  <c r="BM111" i="23"/>
  <c r="BN111" i="23"/>
  <c r="BO111" i="23"/>
  <c r="BP111" i="23"/>
  <c r="BQ111" i="23"/>
  <c r="BR111" i="23"/>
  <c r="BS111" i="23"/>
  <c r="BT111" i="23"/>
  <c r="BU111" i="23"/>
  <c r="BV111" i="23"/>
  <c r="BW111" i="23"/>
  <c r="BX111" i="23"/>
  <c r="BY111" i="23"/>
  <c r="BZ111" i="23"/>
  <c r="CA111" i="23"/>
  <c r="CB111" i="23"/>
  <c r="CC111" i="23"/>
  <c r="CD111" i="23"/>
  <c r="CE111" i="23"/>
  <c r="CF111" i="23"/>
  <c r="CG111" i="23"/>
  <c r="CH111" i="23"/>
  <c r="CI111" i="23"/>
  <c r="CJ111" i="23"/>
  <c r="CK111" i="23"/>
  <c r="CL111" i="23"/>
  <c r="CM111" i="23"/>
  <c r="CN111" i="23"/>
  <c r="CO111" i="23"/>
  <c r="CP111" i="23"/>
  <c r="CQ111" i="23"/>
  <c r="CR111" i="23"/>
  <c r="CS111" i="23"/>
  <c r="CT111" i="23"/>
  <c r="CU111" i="23"/>
  <c r="CV111" i="23"/>
  <c r="CY111" i="23"/>
  <c r="CZ111" i="23"/>
  <c r="DA111" i="23"/>
  <c r="DB111" i="23"/>
  <c r="DC111" i="23"/>
  <c r="DD111" i="23"/>
  <c r="DE111" i="23"/>
  <c r="DF111" i="23"/>
  <c r="DG111" i="23"/>
  <c r="DH111" i="23"/>
  <c r="DI111" i="23"/>
  <c r="DJ111" i="23"/>
  <c r="DL111" i="23"/>
  <c r="DO111" i="23"/>
  <c r="DP111" i="23"/>
  <c r="DQ111" i="23"/>
  <c r="DR111" i="23"/>
  <c r="DS111" i="23"/>
  <c r="DT111" i="23"/>
  <c r="DU111" i="23"/>
  <c r="DV111" i="23"/>
  <c r="DW111" i="23"/>
  <c r="EB111" i="23"/>
  <c r="EC111" i="23"/>
  <c r="ED111" i="23"/>
  <c r="EE111" i="23"/>
  <c r="A112" i="23"/>
  <c r="B112" i="23"/>
  <c r="C112" i="23"/>
  <c r="D112" i="23"/>
  <c r="E112" i="23"/>
  <c r="F112" i="23"/>
  <c r="G112" i="23"/>
  <c r="H112" i="23"/>
  <c r="I112" i="23"/>
  <c r="K112" i="23"/>
  <c r="L112" i="23"/>
  <c r="M112" i="23"/>
  <c r="N112" i="23"/>
  <c r="O112" i="23"/>
  <c r="P112" i="23"/>
  <c r="Q112" i="23"/>
  <c r="R112" i="23"/>
  <c r="S112" i="23"/>
  <c r="T112" i="23"/>
  <c r="U112" i="23"/>
  <c r="V112" i="23"/>
  <c r="W112" i="23"/>
  <c r="X112" i="23"/>
  <c r="Y112" i="23"/>
  <c r="Z112" i="23"/>
  <c r="AA112" i="23"/>
  <c r="AB112" i="23"/>
  <c r="AC112" i="23"/>
  <c r="AD112" i="23"/>
  <c r="AE112" i="23"/>
  <c r="AF112" i="23"/>
  <c r="AG112" i="23"/>
  <c r="AH112" i="23"/>
  <c r="AI112" i="23"/>
  <c r="AJ112" i="23"/>
  <c r="AK112" i="23"/>
  <c r="AP112" i="23"/>
  <c r="AQ112" i="23"/>
  <c r="AR112" i="23"/>
  <c r="AS112" i="23"/>
  <c r="AT112" i="23"/>
  <c r="AU112" i="23"/>
  <c r="AV112" i="23"/>
  <c r="AW112" i="23"/>
  <c r="AX112" i="23"/>
  <c r="AY112" i="23"/>
  <c r="AZ112" i="23"/>
  <c r="BA112" i="23"/>
  <c r="BB112" i="23"/>
  <c r="BC112" i="23"/>
  <c r="BD112" i="23"/>
  <c r="BE112" i="23"/>
  <c r="BF112" i="23"/>
  <c r="BG112" i="23"/>
  <c r="BH112" i="23"/>
  <c r="BI112" i="23"/>
  <c r="BJ112" i="23"/>
  <c r="BK112" i="23"/>
  <c r="BL112" i="23"/>
  <c r="BM112" i="23"/>
  <c r="BN112" i="23"/>
  <c r="BO112" i="23"/>
  <c r="BP112" i="23"/>
  <c r="BQ112" i="23"/>
  <c r="BR112" i="23"/>
  <c r="BS112" i="23"/>
  <c r="BT112" i="23"/>
  <c r="BU112" i="23"/>
  <c r="BV112" i="23"/>
  <c r="BW112" i="23"/>
  <c r="BX112" i="23"/>
  <c r="BY112" i="23"/>
  <c r="BZ112" i="23"/>
  <c r="CA112" i="23"/>
  <c r="CB112" i="23"/>
  <c r="CC112" i="23"/>
  <c r="CD112" i="23"/>
  <c r="CE112" i="23"/>
  <c r="CF112" i="23"/>
  <c r="CG112" i="23"/>
  <c r="CH112" i="23"/>
  <c r="CI112" i="23"/>
  <c r="CJ112" i="23"/>
  <c r="CK112" i="23"/>
  <c r="CL112" i="23"/>
  <c r="CM112" i="23"/>
  <c r="CN112" i="23"/>
  <c r="CO112" i="23"/>
  <c r="CP112" i="23"/>
  <c r="CQ112" i="23"/>
  <c r="CR112" i="23"/>
  <c r="CS112" i="23"/>
  <c r="CT112" i="23"/>
  <c r="CU112" i="23"/>
  <c r="CV112" i="23"/>
  <c r="CY112" i="23"/>
  <c r="CZ112" i="23"/>
  <c r="DA112" i="23"/>
  <c r="DB112" i="23"/>
  <c r="DC112" i="23"/>
  <c r="DD112" i="23"/>
  <c r="DE112" i="23"/>
  <c r="DF112" i="23"/>
  <c r="DG112" i="23"/>
  <c r="DH112" i="23"/>
  <c r="DI112" i="23"/>
  <c r="DJ112" i="23"/>
  <c r="DL112" i="23"/>
  <c r="DO112" i="23"/>
  <c r="DP112" i="23"/>
  <c r="DQ112" i="23"/>
  <c r="DR112" i="23"/>
  <c r="DS112" i="23"/>
  <c r="DT112" i="23"/>
  <c r="DU112" i="23"/>
  <c r="DV112" i="23"/>
  <c r="DW112" i="23"/>
  <c r="EB112" i="23"/>
  <c r="EC112" i="23"/>
  <c r="ED112" i="23"/>
  <c r="EE112" i="23"/>
  <c r="A113" i="23"/>
  <c r="B113" i="23"/>
  <c r="C113" i="23"/>
  <c r="D113" i="23"/>
  <c r="E113" i="23"/>
  <c r="F113" i="23"/>
  <c r="G113" i="23"/>
  <c r="H113" i="23"/>
  <c r="I113" i="23"/>
  <c r="K113" i="23"/>
  <c r="L113" i="23"/>
  <c r="M113" i="23"/>
  <c r="N113" i="23"/>
  <c r="O113" i="23"/>
  <c r="P113" i="23"/>
  <c r="Q113" i="23"/>
  <c r="R113" i="23"/>
  <c r="S113" i="23"/>
  <c r="T113" i="23"/>
  <c r="U113" i="23"/>
  <c r="V113" i="23"/>
  <c r="W113" i="23"/>
  <c r="X113" i="23"/>
  <c r="Y113" i="23"/>
  <c r="Z113" i="23"/>
  <c r="AA113" i="23"/>
  <c r="AB113" i="23"/>
  <c r="AC113" i="23"/>
  <c r="AD113" i="23"/>
  <c r="AE113" i="23"/>
  <c r="AF113" i="23"/>
  <c r="AG113" i="23"/>
  <c r="AH113" i="23"/>
  <c r="AI113" i="23"/>
  <c r="AJ113" i="23"/>
  <c r="AK113" i="23"/>
  <c r="AP113" i="23"/>
  <c r="AQ113" i="23"/>
  <c r="AR113" i="23"/>
  <c r="AS113" i="23"/>
  <c r="AT113" i="23"/>
  <c r="AU113" i="23"/>
  <c r="AV113" i="23"/>
  <c r="AW113" i="23"/>
  <c r="AX113" i="23"/>
  <c r="AY113" i="23"/>
  <c r="AZ113" i="23"/>
  <c r="BA113" i="23"/>
  <c r="BB113" i="23"/>
  <c r="BC113" i="23"/>
  <c r="BD113" i="23"/>
  <c r="BE113" i="23"/>
  <c r="BF113" i="23"/>
  <c r="BG113" i="23"/>
  <c r="BH113" i="23"/>
  <c r="BI113" i="23"/>
  <c r="BJ113" i="23"/>
  <c r="BK113" i="23"/>
  <c r="BL113" i="23"/>
  <c r="BM113" i="23"/>
  <c r="BN113" i="23"/>
  <c r="BO113" i="23"/>
  <c r="BP113" i="23"/>
  <c r="BQ113" i="23"/>
  <c r="BR113" i="23"/>
  <c r="BS113" i="23"/>
  <c r="BT113" i="23"/>
  <c r="BU113" i="23"/>
  <c r="BV113" i="23"/>
  <c r="BW113" i="23"/>
  <c r="BX113" i="23"/>
  <c r="BY113" i="23"/>
  <c r="BZ113" i="23"/>
  <c r="CA113" i="23"/>
  <c r="CB113" i="23"/>
  <c r="CC113" i="23"/>
  <c r="CD113" i="23"/>
  <c r="CE113" i="23"/>
  <c r="CF113" i="23"/>
  <c r="CG113" i="23"/>
  <c r="CH113" i="23"/>
  <c r="CI113" i="23"/>
  <c r="CJ113" i="23"/>
  <c r="CK113" i="23"/>
  <c r="CL113" i="23"/>
  <c r="CM113" i="23"/>
  <c r="CN113" i="23"/>
  <c r="CO113" i="23"/>
  <c r="CP113" i="23"/>
  <c r="CQ113" i="23"/>
  <c r="CR113" i="23"/>
  <c r="CS113" i="23"/>
  <c r="CT113" i="23"/>
  <c r="CU113" i="23"/>
  <c r="CV113" i="23"/>
  <c r="CY113" i="23"/>
  <c r="CZ113" i="23"/>
  <c r="DA113" i="23"/>
  <c r="DB113" i="23"/>
  <c r="DC113" i="23"/>
  <c r="DD113" i="23"/>
  <c r="DE113" i="23"/>
  <c r="DF113" i="23"/>
  <c r="DG113" i="23"/>
  <c r="DH113" i="23"/>
  <c r="DI113" i="23"/>
  <c r="DJ113" i="23"/>
  <c r="DL113" i="23"/>
  <c r="DO113" i="23"/>
  <c r="DP113" i="23"/>
  <c r="DQ113" i="23"/>
  <c r="DR113" i="23"/>
  <c r="DS113" i="23"/>
  <c r="DT113" i="23"/>
  <c r="DU113" i="23"/>
  <c r="DV113" i="23"/>
  <c r="DW113" i="23"/>
  <c r="EB113" i="23"/>
  <c r="EC113" i="23"/>
  <c r="ED113" i="23"/>
  <c r="EE113" i="23"/>
  <c r="A114" i="23"/>
  <c r="B114" i="23"/>
  <c r="C114" i="23"/>
  <c r="D114" i="23"/>
  <c r="E114" i="23"/>
  <c r="F114" i="23"/>
  <c r="G114" i="23"/>
  <c r="H114" i="23"/>
  <c r="I114" i="23"/>
  <c r="K114" i="23"/>
  <c r="L114" i="23"/>
  <c r="M114" i="23"/>
  <c r="N114" i="23"/>
  <c r="O114" i="23"/>
  <c r="P114" i="23"/>
  <c r="Q114" i="23"/>
  <c r="R114" i="23"/>
  <c r="S114" i="23"/>
  <c r="T114" i="23"/>
  <c r="U114" i="23"/>
  <c r="V114" i="23"/>
  <c r="W114" i="23"/>
  <c r="X114" i="23"/>
  <c r="Y114" i="23"/>
  <c r="Z114" i="23"/>
  <c r="AA114" i="23"/>
  <c r="AB114" i="23"/>
  <c r="AC114" i="23"/>
  <c r="AD114" i="23"/>
  <c r="AE114" i="23"/>
  <c r="AF114" i="23"/>
  <c r="AG114" i="23"/>
  <c r="AH114" i="23"/>
  <c r="AI114" i="23"/>
  <c r="AJ114" i="23"/>
  <c r="AK114" i="23"/>
  <c r="AP114" i="23"/>
  <c r="AQ114" i="23"/>
  <c r="AR114" i="23"/>
  <c r="AS114" i="23"/>
  <c r="AT114" i="23"/>
  <c r="AU114" i="23"/>
  <c r="AV114" i="23"/>
  <c r="AW114" i="23"/>
  <c r="AX114" i="23"/>
  <c r="AY114" i="23"/>
  <c r="AZ114" i="23"/>
  <c r="BA114" i="23"/>
  <c r="BB114" i="23"/>
  <c r="BC114" i="23"/>
  <c r="BD114" i="23"/>
  <c r="BE114" i="23"/>
  <c r="BF114" i="23"/>
  <c r="BG114" i="23"/>
  <c r="BH114" i="23"/>
  <c r="BI114" i="23"/>
  <c r="BJ114" i="23"/>
  <c r="BK114" i="23"/>
  <c r="BL114" i="23"/>
  <c r="BM114" i="23"/>
  <c r="BN114" i="23"/>
  <c r="BO114" i="23"/>
  <c r="BP114" i="23"/>
  <c r="BQ114" i="23"/>
  <c r="BR114" i="23"/>
  <c r="BS114" i="23"/>
  <c r="BT114" i="23"/>
  <c r="BU114" i="23"/>
  <c r="BV114" i="23"/>
  <c r="BW114" i="23"/>
  <c r="BX114" i="23"/>
  <c r="BY114" i="23"/>
  <c r="BZ114" i="23"/>
  <c r="CA114" i="23"/>
  <c r="CB114" i="23"/>
  <c r="CC114" i="23"/>
  <c r="CD114" i="23"/>
  <c r="CE114" i="23"/>
  <c r="CF114" i="23"/>
  <c r="CG114" i="23"/>
  <c r="CH114" i="23"/>
  <c r="CI114" i="23"/>
  <c r="CJ114" i="23"/>
  <c r="CK114" i="23"/>
  <c r="CL114" i="23"/>
  <c r="CM114" i="23"/>
  <c r="CN114" i="23"/>
  <c r="CO114" i="23"/>
  <c r="CP114" i="23"/>
  <c r="CQ114" i="23"/>
  <c r="CR114" i="23"/>
  <c r="CS114" i="23"/>
  <c r="CT114" i="23"/>
  <c r="CU114" i="23"/>
  <c r="CV114" i="23"/>
  <c r="CY114" i="23"/>
  <c r="CZ114" i="23"/>
  <c r="DA114" i="23"/>
  <c r="DB114" i="23"/>
  <c r="DC114" i="23"/>
  <c r="DD114" i="23"/>
  <c r="DE114" i="23"/>
  <c r="DF114" i="23"/>
  <c r="DG114" i="23"/>
  <c r="DH114" i="23"/>
  <c r="DI114" i="23"/>
  <c r="DJ114" i="23"/>
  <c r="DL114" i="23"/>
  <c r="DO114" i="23"/>
  <c r="DP114" i="23"/>
  <c r="DQ114" i="23"/>
  <c r="DR114" i="23"/>
  <c r="DS114" i="23"/>
  <c r="DT114" i="23"/>
  <c r="DU114" i="23"/>
  <c r="DV114" i="23"/>
  <c r="DW114" i="23"/>
  <c r="EB114" i="23"/>
  <c r="EC114" i="23"/>
  <c r="ED114" i="23"/>
  <c r="EE114" i="23"/>
  <c r="A115" i="23"/>
  <c r="B115" i="23"/>
  <c r="C115" i="23"/>
  <c r="D115" i="23"/>
  <c r="E115" i="23"/>
  <c r="F115" i="23"/>
  <c r="G115" i="23"/>
  <c r="H115" i="23"/>
  <c r="I115" i="23"/>
  <c r="K115" i="23"/>
  <c r="L115" i="23"/>
  <c r="M115" i="23"/>
  <c r="N115" i="23"/>
  <c r="O115" i="23"/>
  <c r="P115" i="23"/>
  <c r="Q115" i="23"/>
  <c r="R115" i="23"/>
  <c r="S115" i="23"/>
  <c r="T115" i="23"/>
  <c r="U115" i="23"/>
  <c r="V115" i="23"/>
  <c r="W115" i="23"/>
  <c r="X115" i="23"/>
  <c r="Y115" i="23"/>
  <c r="Z115" i="23"/>
  <c r="AA115" i="23"/>
  <c r="AB115" i="23"/>
  <c r="AC115" i="23"/>
  <c r="AD115" i="23"/>
  <c r="AE115" i="23"/>
  <c r="AF115" i="23"/>
  <c r="AG115" i="23"/>
  <c r="AH115" i="23"/>
  <c r="AI115" i="23"/>
  <c r="AJ115" i="23"/>
  <c r="AK115" i="23"/>
  <c r="AP115" i="23"/>
  <c r="AQ115" i="23"/>
  <c r="AR115" i="23"/>
  <c r="AS115" i="23"/>
  <c r="AT115" i="23"/>
  <c r="AU115" i="23"/>
  <c r="AV115" i="23"/>
  <c r="AW115" i="23"/>
  <c r="AX115" i="23"/>
  <c r="AY115" i="23"/>
  <c r="AZ115" i="23"/>
  <c r="BA115" i="23"/>
  <c r="BB115" i="23"/>
  <c r="BC115" i="23"/>
  <c r="BD115" i="23"/>
  <c r="BE115" i="23"/>
  <c r="BF115" i="23"/>
  <c r="BG115" i="23"/>
  <c r="BH115" i="23"/>
  <c r="BI115" i="23"/>
  <c r="BJ115" i="23"/>
  <c r="BK115" i="23"/>
  <c r="BL115" i="23"/>
  <c r="BM115" i="23"/>
  <c r="BN115" i="23"/>
  <c r="BO115" i="23"/>
  <c r="BP115" i="23"/>
  <c r="BQ115" i="23"/>
  <c r="BR115" i="23"/>
  <c r="BS115" i="23"/>
  <c r="BT115" i="23"/>
  <c r="BU115" i="23"/>
  <c r="BV115" i="23"/>
  <c r="BW115" i="23"/>
  <c r="BX115" i="23"/>
  <c r="BY115" i="23"/>
  <c r="BZ115" i="23"/>
  <c r="CA115" i="23"/>
  <c r="CB115" i="23"/>
  <c r="CC115" i="23"/>
  <c r="CD115" i="23"/>
  <c r="CE115" i="23"/>
  <c r="CF115" i="23"/>
  <c r="CG115" i="23"/>
  <c r="CH115" i="23"/>
  <c r="CI115" i="23"/>
  <c r="CJ115" i="23"/>
  <c r="CK115" i="23"/>
  <c r="CL115" i="23"/>
  <c r="CM115" i="23"/>
  <c r="CN115" i="23"/>
  <c r="CO115" i="23"/>
  <c r="CP115" i="23"/>
  <c r="CQ115" i="23"/>
  <c r="CR115" i="23"/>
  <c r="CS115" i="23"/>
  <c r="CT115" i="23"/>
  <c r="CU115" i="23"/>
  <c r="CV115" i="23"/>
  <c r="CY115" i="23"/>
  <c r="CZ115" i="23"/>
  <c r="DA115" i="23"/>
  <c r="DB115" i="23"/>
  <c r="DC115" i="23"/>
  <c r="DD115" i="23"/>
  <c r="DE115" i="23"/>
  <c r="DF115" i="23"/>
  <c r="DG115" i="23"/>
  <c r="DH115" i="23"/>
  <c r="DI115" i="23"/>
  <c r="DJ115" i="23"/>
  <c r="DL115" i="23"/>
  <c r="DO115" i="23"/>
  <c r="DP115" i="23"/>
  <c r="DQ115" i="23"/>
  <c r="DR115" i="23"/>
  <c r="DS115" i="23"/>
  <c r="DT115" i="23"/>
  <c r="DU115" i="23"/>
  <c r="DV115" i="23"/>
  <c r="DW115" i="23"/>
  <c r="EB115" i="23"/>
  <c r="EC115" i="23"/>
  <c r="ED115" i="23"/>
  <c r="EE115" i="23"/>
  <c r="A116" i="23"/>
  <c r="B116" i="23"/>
  <c r="C116" i="23"/>
  <c r="D116" i="23"/>
  <c r="E116" i="23"/>
  <c r="F116" i="23"/>
  <c r="G116" i="23"/>
  <c r="H116" i="23"/>
  <c r="I116" i="23"/>
  <c r="K116" i="23"/>
  <c r="L116" i="23"/>
  <c r="M116" i="23"/>
  <c r="N116" i="23"/>
  <c r="O116" i="23"/>
  <c r="P116" i="23"/>
  <c r="Q116" i="23"/>
  <c r="R116" i="23"/>
  <c r="S116" i="23"/>
  <c r="T116" i="23"/>
  <c r="U116" i="23"/>
  <c r="V116" i="23"/>
  <c r="W116" i="23"/>
  <c r="X116" i="23"/>
  <c r="Y116" i="23"/>
  <c r="Z116" i="23"/>
  <c r="AA116" i="23"/>
  <c r="AB116" i="23"/>
  <c r="AC116" i="23"/>
  <c r="AD116" i="23"/>
  <c r="AE116" i="23"/>
  <c r="AF116" i="23"/>
  <c r="AG116" i="23"/>
  <c r="AH116" i="23"/>
  <c r="AI116" i="23"/>
  <c r="AJ116" i="23"/>
  <c r="AK116" i="23"/>
  <c r="AP116" i="23"/>
  <c r="AQ116" i="23"/>
  <c r="AR116" i="23"/>
  <c r="AS116" i="23"/>
  <c r="AT116" i="23"/>
  <c r="AU116" i="23"/>
  <c r="AV116" i="23"/>
  <c r="AW116" i="23"/>
  <c r="AX116" i="23"/>
  <c r="AY116" i="23"/>
  <c r="AZ116" i="23"/>
  <c r="BA116" i="23"/>
  <c r="BB116" i="23"/>
  <c r="BC116" i="23"/>
  <c r="BD116" i="23"/>
  <c r="BE116" i="23"/>
  <c r="BF116" i="23"/>
  <c r="BG116" i="23"/>
  <c r="BH116" i="23"/>
  <c r="BI116" i="23"/>
  <c r="BJ116" i="23"/>
  <c r="BK116" i="23"/>
  <c r="BL116" i="23"/>
  <c r="BM116" i="23"/>
  <c r="BN116" i="23"/>
  <c r="BO116" i="23"/>
  <c r="BP116" i="23"/>
  <c r="BQ116" i="23"/>
  <c r="BR116" i="23"/>
  <c r="BS116" i="23"/>
  <c r="BT116" i="23"/>
  <c r="BU116" i="23"/>
  <c r="BV116" i="23"/>
  <c r="BW116" i="23"/>
  <c r="BX116" i="23"/>
  <c r="BY116" i="23"/>
  <c r="BZ116" i="23"/>
  <c r="CA116" i="23"/>
  <c r="CB116" i="23"/>
  <c r="CC116" i="23"/>
  <c r="CD116" i="23"/>
  <c r="CE116" i="23"/>
  <c r="CF116" i="23"/>
  <c r="CG116" i="23"/>
  <c r="CH116" i="23"/>
  <c r="CI116" i="23"/>
  <c r="CJ116" i="23"/>
  <c r="CK116" i="23"/>
  <c r="CL116" i="23"/>
  <c r="CM116" i="23"/>
  <c r="CN116" i="23"/>
  <c r="CO116" i="23"/>
  <c r="CP116" i="23"/>
  <c r="CQ116" i="23"/>
  <c r="CR116" i="23"/>
  <c r="CS116" i="23"/>
  <c r="CT116" i="23"/>
  <c r="CU116" i="23"/>
  <c r="CV116" i="23"/>
  <c r="CY116" i="23"/>
  <c r="CZ116" i="23"/>
  <c r="DA116" i="23"/>
  <c r="DB116" i="23"/>
  <c r="DC116" i="23"/>
  <c r="DD116" i="23"/>
  <c r="DE116" i="23"/>
  <c r="DF116" i="23"/>
  <c r="DG116" i="23"/>
  <c r="DH116" i="23"/>
  <c r="DI116" i="23"/>
  <c r="DJ116" i="23"/>
  <c r="DL116" i="23"/>
  <c r="DO116" i="23"/>
  <c r="DP116" i="23"/>
  <c r="DQ116" i="23"/>
  <c r="DR116" i="23"/>
  <c r="DS116" i="23"/>
  <c r="DT116" i="23"/>
  <c r="DU116" i="23"/>
  <c r="DV116" i="23"/>
  <c r="DW116" i="23"/>
  <c r="EB116" i="23"/>
  <c r="EC116" i="23"/>
  <c r="ED116" i="23"/>
  <c r="EE116" i="23"/>
  <c r="A117" i="23"/>
  <c r="B117" i="23"/>
  <c r="C117" i="23"/>
  <c r="D117" i="23"/>
  <c r="E117" i="23"/>
  <c r="F117" i="23"/>
  <c r="G117" i="23"/>
  <c r="H117" i="23"/>
  <c r="I117" i="23"/>
  <c r="K117" i="23"/>
  <c r="L117" i="23"/>
  <c r="M117" i="23"/>
  <c r="N117" i="23"/>
  <c r="O117" i="23"/>
  <c r="P117" i="23"/>
  <c r="Q117" i="23"/>
  <c r="R117" i="23"/>
  <c r="S117" i="23"/>
  <c r="T117" i="23"/>
  <c r="U117" i="23"/>
  <c r="V117" i="23"/>
  <c r="W117" i="23"/>
  <c r="X117" i="23"/>
  <c r="Y117" i="23"/>
  <c r="Z117" i="23"/>
  <c r="AA117" i="23"/>
  <c r="AB117" i="23"/>
  <c r="AC117" i="23"/>
  <c r="AD117" i="23"/>
  <c r="AE117" i="23"/>
  <c r="AF117" i="23"/>
  <c r="AG117" i="23"/>
  <c r="AH117" i="23"/>
  <c r="AI117" i="23"/>
  <c r="AJ117" i="23"/>
  <c r="AK117" i="23"/>
  <c r="AP117" i="23"/>
  <c r="AQ117" i="23"/>
  <c r="AR117" i="23"/>
  <c r="AS117" i="23"/>
  <c r="AT117" i="23"/>
  <c r="AU117" i="23"/>
  <c r="AV117" i="23"/>
  <c r="AW117" i="23"/>
  <c r="AX117" i="23"/>
  <c r="AY117" i="23"/>
  <c r="AZ117" i="23"/>
  <c r="BA117" i="23"/>
  <c r="BB117" i="23"/>
  <c r="BC117" i="23"/>
  <c r="BD117" i="23"/>
  <c r="BE117" i="23"/>
  <c r="BF117" i="23"/>
  <c r="BG117" i="23"/>
  <c r="BH117" i="23"/>
  <c r="BI117" i="23"/>
  <c r="BJ117" i="23"/>
  <c r="BK117" i="23"/>
  <c r="BL117" i="23"/>
  <c r="BM117" i="23"/>
  <c r="BN117" i="23"/>
  <c r="BO117" i="23"/>
  <c r="BP117" i="23"/>
  <c r="BQ117" i="23"/>
  <c r="BR117" i="23"/>
  <c r="BS117" i="23"/>
  <c r="BT117" i="23"/>
  <c r="BU117" i="23"/>
  <c r="BV117" i="23"/>
  <c r="BW117" i="23"/>
  <c r="BX117" i="23"/>
  <c r="BY117" i="23"/>
  <c r="BZ117" i="23"/>
  <c r="CA117" i="23"/>
  <c r="CB117" i="23"/>
  <c r="CC117" i="23"/>
  <c r="CD117" i="23"/>
  <c r="CE117" i="23"/>
  <c r="CF117" i="23"/>
  <c r="CG117" i="23"/>
  <c r="CH117" i="23"/>
  <c r="CI117" i="23"/>
  <c r="CJ117" i="23"/>
  <c r="CK117" i="23"/>
  <c r="CL117" i="23"/>
  <c r="CM117" i="23"/>
  <c r="CN117" i="23"/>
  <c r="CO117" i="23"/>
  <c r="CP117" i="23"/>
  <c r="CQ117" i="23"/>
  <c r="CR117" i="23"/>
  <c r="CS117" i="23"/>
  <c r="CT117" i="23"/>
  <c r="CU117" i="23"/>
  <c r="CV117" i="23"/>
  <c r="CY117" i="23"/>
  <c r="CZ117" i="23"/>
  <c r="DA117" i="23"/>
  <c r="DB117" i="23"/>
  <c r="DC117" i="23"/>
  <c r="DD117" i="23"/>
  <c r="DE117" i="23"/>
  <c r="DF117" i="23"/>
  <c r="DG117" i="23"/>
  <c r="DH117" i="23"/>
  <c r="DI117" i="23"/>
  <c r="DJ117" i="23"/>
  <c r="DL117" i="23"/>
  <c r="DO117" i="23"/>
  <c r="DP117" i="23"/>
  <c r="DQ117" i="23"/>
  <c r="DR117" i="23"/>
  <c r="DS117" i="23"/>
  <c r="DT117" i="23"/>
  <c r="DU117" i="23"/>
  <c r="DV117" i="23"/>
  <c r="DW117" i="23"/>
  <c r="EB117" i="23"/>
  <c r="EC117" i="23"/>
  <c r="ED117" i="23"/>
  <c r="EE117" i="23"/>
  <c r="A118" i="23"/>
  <c r="B118" i="23"/>
  <c r="C118" i="23"/>
  <c r="D118" i="23"/>
  <c r="E118" i="23"/>
  <c r="F118" i="23"/>
  <c r="G118" i="23"/>
  <c r="H118" i="23"/>
  <c r="I118" i="23"/>
  <c r="K118" i="23"/>
  <c r="L118" i="23"/>
  <c r="M118" i="23"/>
  <c r="N118" i="23"/>
  <c r="O118" i="23"/>
  <c r="P118" i="23"/>
  <c r="Q118" i="23"/>
  <c r="R118" i="23"/>
  <c r="S118" i="23"/>
  <c r="T118" i="23"/>
  <c r="U118" i="23"/>
  <c r="V118" i="23"/>
  <c r="W118" i="23"/>
  <c r="X118" i="23"/>
  <c r="Y118" i="23"/>
  <c r="Z118" i="23"/>
  <c r="AA118" i="23"/>
  <c r="AB118" i="23"/>
  <c r="AC118" i="23"/>
  <c r="AD118" i="23"/>
  <c r="AE118" i="23"/>
  <c r="AF118" i="23"/>
  <c r="AG118" i="23"/>
  <c r="AH118" i="23"/>
  <c r="AI118" i="23"/>
  <c r="AJ118" i="23"/>
  <c r="AK118" i="23"/>
  <c r="AP118" i="23"/>
  <c r="AQ118" i="23"/>
  <c r="AR118" i="23"/>
  <c r="AS118" i="23"/>
  <c r="AT118" i="23"/>
  <c r="AU118" i="23"/>
  <c r="AV118" i="23"/>
  <c r="AW118" i="23"/>
  <c r="AX118" i="23"/>
  <c r="AY118" i="23"/>
  <c r="AZ118" i="23"/>
  <c r="BA118" i="23"/>
  <c r="BB118" i="23"/>
  <c r="BC118" i="23"/>
  <c r="BD118" i="23"/>
  <c r="BE118" i="23"/>
  <c r="BF118" i="23"/>
  <c r="BG118" i="23"/>
  <c r="BH118" i="23"/>
  <c r="BI118" i="23"/>
  <c r="BJ118" i="23"/>
  <c r="BK118" i="23"/>
  <c r="BL118" i="23"/>
  <c r="BM118" i="23"/>
  <c r="BN118" i="23"/>
  <c r="BO118" i="23"/>
  <c r="BP118" i="23"/>
  <c r="BQ118" i="23"/>
  <c r="BR118" i="23"/>
  <c r="BS118" i="23"/>
  <c r="BT118" i="23"/>
  <c r="BU118" i="23"/>
  <c r="BV118" i="23"/>
  <c r="BW118" i="23"/>
  <c r="BX118" i="23"/>
  <c r="BY118" i="23"/>
  <c r="BZ118" i="23"/>
  <c r="CA118" i="23"/>
  <c r="CB118" i="23"/>
  <c r="CC118" i="23"/>
  <c r="CD118" i="23"/>
  <c r="CE118" i="23"/>
  <c r="CF118" i="23"/>
  <c r="CG118" i="23"/>
  <c r="CH118" i="23"/>
  <c r="CI118" i="23"/>
  <c r="CJ118" i="23"/>
  <c r="CK118" i="23"/>
  <c r="CL118" i="23"/>
  <c r="CM118" i="23"/>
  <c r="CN118" i="23"/>
  <c r="CO118" i="23"/>
  <c r="CP118" i="23"/>
  <c r="CQ118" i="23"/>
  <c r="CR118" i="23"/>
  <c r="CS118" i="23"/>
  <c r="CT118" i="23"/>
  <c r="CU118" i="23"/>
  <c r="CV118" i="23"/>
  <c r="CY118" i="23"/>
  <c r="CZ118" i="23"/>
  <c r="DA118" i="23"/>
  <c r="DB118" i="23"/>
  <c r="DC118" i="23"/>
  <c r="DD118" i="23"/>
  <c r="DE118" i="23"/>
  <c r="DF118" i="23"/>
  <c r="DG118" i="23"/>
  <c r="DH118" i="23"/>
  <c r="DI118" i="23"/>
  <c r="DJ118" i="23"/>
  <c r="DL118" i="23"/>
  <c r="DO118" i="23"/>
  <c r="DP118" i="23"/>
  <c r="DQ118" i="23"/>
  <c r="DR118" i="23"/>
  <c r="DS118" i="23"/>
  <c r="DT118" i="23"/>
  <c r="DU118" i="23"/>
  <c r="DV118" i="23"/>
  <c r="DW118" i="23"/>
  <c r="EB118" i="23"/>
  <c r="EC118" i="23"/>
  <c r="ED118" i="23"/>
  <c r="EE118" i="23"/>
  <c r="A119" i="23"/>
  <c r="B119" i="23"/>
  <c r="C119" i="23"/>
  <c r="D119" i="23"/>
  <c r="E119" i="23"/>
  <c r="F119" i="23"/>
  <c r="G119" i="23"/>
  <c r="H119" i="23"/>
  <c r="I119" i="23"/>
  <c r="K119" i="23"/>
  <c r="L119" i="23"/>
  <c r="M119" i="23"/>
  <c r="N119" i="23"/>
  <c r="O119" i="23"/>
  <c r="P119" i="23"/>
  <c r="Q119" i="23"/>
  <c r="R119" i="23"/>
  <c r="S119" i="23"/>
  <c r="T119" i="23"/>
  <c r="U119" i="23"/>
  <c r="V119" i="23"/>
  <c r="W119" i="23"/>
  <c r="X119" i="23"/>
  <c r="Y119" i="23"/>
  <c r="Z119" i="23"/>
  <c r="AA119" i="23"/>
  <c r="AB119" i="23"/>
  <c r="AC119" i="23"/>
  <c r="AD119" i="23"/>
  <c r="AE119" i="23"/>
  <c r="AF119" i="23"/>
  <c r="AG119" i="23"/>
  <c r="AH119" i="23"/>
  <c r="AI119" i="23"/>
  <c r="AJ119" i="23"/>
  <c r="AK119" i="23"/>
  <c r="AP119" i="23"/>
  <c r="AQ119" i="23"/>
  <c r="AR119" i="23"/>
  <c r="AS119" i="23"/>
  <c r="AT119" i="23"/>
  <c r="AU119" i="23"/>
  <c r="AV119" i="23"/>
  <c r="AW119" i="23"/>
  <c r="AX119" i="23"/>
  <c r="AY119" i="23"/>
  <c r="AZ119" i="23"/>
  <c r="BA119" i="23"/>
  <c r="BB119" i="23"/>
  <c r="BC119" i="23"/>
  <c r="BD119" i="23"/>
  <c r="BE119" i="23"/>
  <c r="BF119" i="23"/>
  <c r="BG119" i="23"/>
  <c r="BH119" i="23"/>
  <c r="BI119" i="23"/>
  <c r="BJ119" i="23"/>
  <c r="BK119" i="23"/>
  <c r="BL119" i="23"/>
  <c r="BM119" i="23"/>
  <c r="BN119" i="23"/>
  <c r="BO119" i="23"/>
  <c r="BP119" i="23"/>
  <c r="BQ119" i="23"/>
  <c r="BR119" i="23"/>
  <c r="BS119" i="23"/>
  <c r="BT119" i="23"/>
  <c r="BU119" i="23"/>
  <c r="BV119" i="23"/>
  <c r="BW119" i="23"/>
  <c r="BX119" i="23"/>
  <c r="BY119" i="23"/>
  <c r="BZ119" i="23"/>
  <c r="CA119" i="23"/>
  <c r="CB119" i="23"/>
  <c r="CC119" i="23"/>
  <c r="CD119" i="23"/>
  <c r="CE119" i="23"/>
  <c r="CF119" i="23"/>
  <c r="CG119" i="23"/>
  <c r="CH119" i="23"/>
  <c r="CI119" i="23"/>
  <c r="CJ119" i="23"/>
  <c r="CK119" i="23"/>
  <c r="CL119" i="23"/>
  <c r="CM119" i="23"/>
  <c r="CN119" i="23"/>
  <c r="CO119" i="23"/>
  <c r="CP119" i="23"/>
  <c r="CQ119" i="23"/>
  <c r="CS119" i="23"/>
  <c r="CT119" i="23"/>
  <c r="CU119" i="23"/>
  <c r="CV119" i="23"/>
  <c r="CY119" i="23"/>
  <c r="CZ119" i="23"/>
  <c r="DA119" i="23"/>
  <c r="DB119" i="23"/>
  <c r="DC119" i="23"/>
  <c r="DD119" i="23"/>
  <c r="DE119" i="23"/>
  <c r="DF119" i="23"/>
  <c r="DG119" i="23"/>
  <c r="DH119" i="23"/>
  <c r="DI119" i="23"/>
  <c r="DJ119" i="23"/>
  <c r="DL119" i="23"/>
  <c r="DO119" i="23"/>
  <c r="DP119" i="23"/>
  <c r="DQ119" i="23"/>
  <c r="DR119" i="23"/>
  <c r="DS119" i="23"/>
  <c r="DT119" i="23"/>
  <c r="DU119" i="23"/>
  <c r="DV119" i="23"/>
  <c r="DW119" i="23"/>
  <c r="EB119" i="23"/>
  <c r="EC119" i="23"/>
  <c r="ED119" i="23"/>
  <c r="EE119" i="23"/>
  <c r="AD1" i="23"/>
  <c r="AE1" i="23"/>
  <c r="AF1" i="23"/>
  <c r="AG1" i="23"/>
  <c r="AH1" i="23"/>
  <c r="AI1" i="23"/>
  <c r="AJ1" i="23"/>
  <c r="AK1" i="23"/>
  <c r="AL1" i="23"/>
  <c r="AM1" i="23"/>
  <c r="AN1" i="23"/>
  <c r="AO1" i="23"/>
  <c r="AP1" i="23"/>
  <c r="AQ1" i="23"/>
  <c r="AR1" i="23"/>
  <c r="AS1" i="23"/>
  <c r="AT1" i="23"/>
  <c r="AU1" i="23"/>
  <c r="AV1" i="23"/>
  <c r="AW1" i="23"/>
  <c r="AX1" i="23"/>
  <c r="AY1" i="23"/>
  <c r="AZ1" i="23"/>
  <c r="BA1" i="23"/>
  <c r="BB1" i="23"/>
  <c r="BC1" i="23"/>
  <c r="BD1" i="23"/>
  <c r="BE1" i="23"/>
  <c r="BF1" i="23"/>
  <c r="BG1" i="23"/>
  <c r="BH1" i="23"/>
  <c r="BI1" i="23"/>
  <c r="BJ1" i="23"/>
  <c r="BK1" i="23"/>
  <c r="BL1" i="23"/>
  <c r="BM1" i="23"/>
  <c r="BN1" i="23"/>
  <c r="BO1" i="23"/>
  <c r="BP1" i="23"/>
  <c r="BQ1" i="23"/>
  <c r="BR1" i="23"/>
  <c r="BS1" i="23"/>
  <c r="BT1" i="23"/>
  <c r="BU1" i="23"/>
  <c r="BV1" i="23"/>
  <c r="BW1" i="23"/>
  <c r="BX1" i="23"/>
  <c r="BY1" i="23"/>
  <c r="BZ1" i="23"/>
  <c r="CA1" i="23"/>
  <c r="CB1" i="23"/>
  <c r="CC1" i="23"/>
  <c r="CD1" i="23"/>
  <c r="CE1" i="23"/>
  <c r="CF1" i="23"/>
  <c r="CG1" i="23"/>
  <c r="CH1" i="23"/>
  <c r="CI1" i="23"/>
  <c r="CJ1" i="23"/>
  <c r="CK1" i="23"/>
  <c r="CL1" i="23"/>
  <c r="CM1" i="23"/>
  <c r="CN1" i="23"/>
  <c r="CO1" i="23"/>
  <c r="CP1" i="23"/>
  <c r="CQ1" i="23"/>
  <c r="CS1" i="23"/>
  <c r="CT1" i="23"/>
  <c r="CU1" i="23"/>
  <c r="CV1" i="23"/>
  <c r="CW1" i="23"/>
  <c r="CX1" i="23"/>
  <c r="CY1" i="23"/>
  <c r="CZ1" i="23"/>
  <c r="DA1" i="23"/>
  <c r="DB1" i="23"/>
  <c r="DC1" i="23"/>
  <c r="DD1" i="23"/>
  <c r="DE1" i="23"/>
  <c r="DF1" i="23"/>
  <c r="DG2" i="1"/>
  <c r="DH2" i="1" s="1"/>
  <c r="DG3" i="1"/>
  <c r="DG4" i="1"/>
  <c r="DG5" i="1"/>
  <c r="DG6" i="1"/>
  <c r="DG7" i="1"/>
  <c r="DH7" i="1" s="1"/>
  <c r="DG8" i="1"/>
  <c r="DG9" i="1"/>
  <c r="DH9" i="1" s="1"/>
  <c r="DG10" i="1"/>
  <c r="DH10" i="1" s="1"/>
  <c r="DG11" i="1"/>
  <c r="DG12" i="1"/>
  <c r="DG13" i="1"/>
  <c r="DG14" i="1"/>
  <c r="DH14" i="1" s="1"/>
  <c r="DG15" i="1"/>
  <c r="DG16" i="1"/>
  <c r="DG17" i="1"/>
  <c r="DG18" i="1"/>
  <c r="DG19" i="1"/>
  <c r="DH19" i="1" s="1"/>
  <c r="DG20" i="1"/>
  <c r="DG21" i="1"/>
  <c r="DH21" i="1" s="1"/>
  <c r="DG22" i="1"/>
  <c r="DH22" i="1" s="1"/>
  <c r="DG23" i="1"/>
  <c r="DG24" i="1"/>
  <c r="DH24" i="1" s="1"/>
  <c r="DG25" i="1"/>
  <c r="DG26" i="1"/>
  <c r="DH26" i="1" s="1"/>
  <c r="DG27" i="1"/>
  <c r="DG28" i="1"/>
  <c r="DG29" i="1"/>
  <c r="DG30" i="1"/>
  <c r="DG31" i="1"/>
  <c r="DH31" i="1" s="1"/>
  <c r="DG32" i="1"/>
  <c r="DG33" i="1"/>
  <c r="DG34" i="1"/>
  <c r="DG35" i="1"/>
  <c r="DH35" i="1" s="1"/>
  <c r="DG36" i="1"/>
  <c r="DG37" i="1"/>
  <c r="DG38" i="1"/>
  <c r="DG39" i="1"/>
  <c r="DH39" i="1" s="1"/>
  <c r="DG40" i="1"/>
  <c r="DH40" i="1" s="1"/>
  <c r="DG41" i="1"/>
  <c r="DG42" i="1"/>
  <c r="DG43" i="1"/>
  <c r="DG44" i="1"/>
  <c r="DG45" i="1"/>
  <c r="DH45" i="1" s="1"/>
  <c r="DG46" i="1"/>
  <c r="DH46" i="1" s="1"/>
  <c r="DG47" i="1"/>
  <c r="DH47" i="1" s="1"/>
  <c r="DG48" i="1"/>
  <c r="DH48" i="1" s="1"/>
  <c r="DG49" i="1"/>
  <c r="DH49" i="1" s="1"/>
  <c r="DG50" i="1"/>
  <c r="DG51" i="1"/>
  <c r="DG52" i="1"/>
  <c r="DG53" i="1"/>
  <c r="DG54" i="1"/>
  <c r="DG55" i="1"/>
  <c r="DH55" i="1" s="1"/>
  <c r="DG56" i="1"/>
  <c r="DG57" i="1"/>
  <c r="DH57" i="1" s="1"/>
  <c r="DG58" i="1"/>
  <c r="DH58" i="1" s="1"/>
  <c r="DG59" i="1"/>
  <c r="DH59" i="1" s="1"/>
  <c r="DG60" i="1"/>
  <c r="DG61" i="1"/>
  <c r="DH61" i="1" s="1"/>
  <c r="DG62" i="1"/>
  <c r="DH62" i="1" s="1"/>
  <c r="DG63" i="1"/>
  <c r="DG64" i="1"/>
  <c r="DH64" i="1" s="1"/>
  <c r="DG65" i="1"/>
  <c r="DG66" i="1"/>
  <c r="DG67" i="1"/>
  <c r="DH67" i="1" s="1"/>
  <c r="DG68" i="1"/>
  <c r="DH68" i="1" s="1"/>
  <c r="DG69" i="1"/>
  <c r="DH69" i="1" s="1"/>
  <c r="DG70" i="1"/>
  <c r="DG71" i="1"/>
  <c r="DG72" i="1"/>
  <c r="DG73" i="1"/>
  <c r="DH73" i="1" s="1"/>
  <c r="DG74" i="1"/>
  <c r="DG75" i="1"/>
  <c r="DG76" i="1"/>
  <c r="DG77" i="1"/>
  <c r="DG78" i="1"/>
  <c r="DH78" i="1" s="1"/>
  <c r="DG79" i="1"/>
  <c r="DG80" i="1"/>
  <c r="DG81" i="1"/>
  <c r="DH81" i="1" s="1"/>
  <c r="DG82" i="1"/>
  <c r="DG83" i="1"/>
  <c r="DH83" i="1" s="1"/>
  <c r="DG84" i="1"/>
  <c r="DG85" i="1"/>
  <c r="DH85" i="1" s="1"/>
  <c r="DG86" i="1"/>
  <c r="DH86" i="1" s="1"/>
  <c r="DG87" i="1"/>
  <c r="DG88" i="1"/>
  <c r="DG89" i="1"/>
  <c r="DG90" i="1"/>
  <c r="DG91" i="1"/>
  <c r="DG92" i="1"/>
  <c r="DH92" i="1" s="1"/>
  <c r="DG93" i="1"/>
  <c r="DH93" i="1" s="1"/>
  <c r="DG94" i="1"/>
  <c r="DH94" i="1" s="1"/>
  <c r="DG95" i="1"/>
  <c r="DG96" i="1"/>
  <c r="DG97" i="1"/>
  <c r="DH97" i="1" s="1"/>
  <c r="DG98" i="1"/>
  <c r="DH98" i="1" s="1"/>
  <c r="DG99" i="1"/>
  <c r="DG100" i="1"/>
  <c r="DH100" i="1" s="1"/>
  <c r="DG101" i="1"/>
  <c r="DG102" i="1"/>
  <c r="DG103" i="1"/>
  <c r="DG104" i="1"/>
  <c r="DG105" i="1"/>
  <c r="DG106" i="1"/>
  <c r="DH106" i="1" s="1"/>
  <c r="DG107" i="1"/>
  <c r="DG108" i="1"/>
  <c r="DG109" i="1"/>
  <c r="DG110" i="1"/>
  <c r="DH110" i="1" s="1"/>
  <c r="DG111" i="1"/>
  <c r="DG112" i="1"/>
  <c r="DG113" i="1"/>
  <c r="DG114" i="1"/>
  <c r="DG116" i="1"/>
  <c r="DG117" i="1"/>
  <c r="DH117" i="1" s="1"/>
  <c r="DG118" i="1"/>
  <c r="DE2" i="1"/>
  <c r="DE3" i="1"/>
  <c r="DF3" i="1" s="1"/>
  <c r="DE4" i="1"/>
  <c r="DE5" i="1"/>
  <c r="DE6" i="1"/>
  <c r="DE7" i="1"/>
  <c r="DE8" i="1"/>
  <c r="DE9" i="1"/>
  <c r="DE10" i="1"/>
  <c r="DF10" i="1" s="1"/>
  <c r="DE11" i="1"/>
  <c r="DE12" i="1"/>
  <c r="DF12" i="1" s="1"/>
  <c r="DE13" i="1"/>
  <c r="DF13" i="1" s="1"/>
  <c r="DE14" i="1"/>
  <c r="DF14" i="1" s="1"/>
  <c r="DE15" i="1"/>
  <c r="DE16" i="1"/>
  <c r="DE17" i="1"/>
  <c r="DF17" i="1" s="1"/>
  <c r="DE18" i="1"/>
  <c r="DE19" i="1"/>
  <c r="DE20" i="1"/>
  <c r="DE21" i="1"/>
  <c r="DF21" i="1" s="1"/>
  <c r="DE22" i="1"/>
  <c r="DF22" i="1" s="1"/>
  <c r="DE23" i="1"/>
  <c r="DF23" i="1" s="1"/>
  <c r="DE24" i="1"/>
  <c r="DF24" i="1" s="1"/>
  <c r="DE25" i="1"/>
  <c r="DE26" i="1"/>
  <c r="DF26" i="1" s="1"/>
  <c r="DE27" i="1"/>
  <c r="DE28" i="1"/>
  <c r="DE29" i="1"/>
  <c r="DF29" i="1" s="1"/>
  <c r="DE30" i="1"/>
  <c r="DE31" i="1"/>
  <c r="DE32" i="1"/>
  <c r="DE33" i="1"/>
  <c r="DE34" i="1"/>
  <c r="DE36" i="1"/>
  <c r="DF36" i="1" s="1"/>
  <c r="DE37" i="1"/>
  <c r="DE38" i="1"/>
  <c r="DE39" i="1"/>
  <c r="DE40" i="1"/>
  <c r="DF40" i="1" s="1"/>
  <c r="DE41" i="1"/>
  <c r="DF41" i="1" s="1"/>
  <c r="DE42" i="1"/>
  <c r="DF42" i="1" s="1"/>
  <c r="DE43" i="1"/>
  <c r="DE44" i="1"/>
  <c r="DE45" i="1"/>
  <c r="DE46" i="1"/>
  <c r="DF46" i="1" s="1"/>
  <c r="DE47" i="1"/>
  <c r="DF47" i="1" s="1"/>
  <c r="DE48" i="1"/>
  <c r="DF48" i="1" s="1"/>
  <c r="DE49" i="1"/>
  <c r="DF49" i="1" s="1"/>
  <c r="DE50" i="1"/>
  <c r="DE51" i="1"/>
  <c r="DE52" i="1"/>
  <c r="DE53" i="1"/>
  <c r="DE54" i="1"/>
  <c r="DE55" i="1"/>
  <c r="DE56" i="1"/>
  <c r="DE57" i="1"/>
  <c r="DE58" i="1"/>
  <c r="DF58" i="1" s="1"/>
  <c r="DE59" i="1"/>
  <c r="DE60" i="1"/>
  <c r="DE61" i="1"/>
  <c r="DE62" i="1"/>
  <c r="DE63" i="1"/>
  <c r="DF63" i="1" s="1"/>
  <c r="DE64" i="1"/>
  <c r="DF64" i="1" s="1"/>
  <c r="DE65" i="1"/>
  <c r="DF65" i="1" s="1"/>
  <c r="DE66" i="1"/>
  <c r="DF66" i="1" s="1"/>
  <c r="DE67" i="1"/>
  <c r="DF67" i="1" s="1"/>
  <c r="DE68" i="1"/>
  <c r="DE69" i="1"/>
  <c r="DE70" i="1"/>
  <c r="DE71" i="1"/>
  <c r="DE72" i="1"/>
  <c r="DF72" i="1" s="1"/>
  <c r="DE73" i="1"/>
  <c r="DF73" i="1" s="1"/>
  <c r="DE74" i="1"/>
  <c r="DE75" i="1"/>
  <c r="DE76" i="1"/>
  <c r="DE77" i="1"/>
  <c r="DE78" i="1"/>
  <c r="DE79" i="1"/>
  <c r="DE80" i="1"/>
  <c r="DE81" i="1"/>
  <c r="DF81" i="1" s="1"/>
  <c r="DE82" i="1"/>
  <c r="DE83" i="1"/>
  <c r="DE84" i="1"/>
  <c r="DE85" i="1"/>
  <c r="DE86" i="1"/>
  <c r="DE87" i="1"/>
  <c r="DE88" i="1"/>
  <c r="DE89" i="1"/>
  <c r="DF89" i="1" s="1"/>
  <c r="DE90" i="1"/>
  <c r="DE91" i="1"/>
  <c r="DF91" i="1" s="1"/>
  <c r="DE92" i="1"/>
  <c r="DF92" i="1" s="1"/>
  <c r="DE93" i="1"/>
  <c r="DE94" i="1"/>
  <c r="DE95" i="1"/>
  <c r="DF95" i="1" s="1"/>
  <c r="DE96" i="1"/>
  <c r="DE97" i="1"/>
  <c r="DF97" i="1" s="1"/>
  <c r="DE98" i="1"/>
  <c r="DE99" i="1"/>
  <c r="DE100" i="1"/>
  <c r="DF100" i="1" s="1"/>
  <c r="DE101" i="1"/>
  <c r="DE102" i="1"/>
  <c r="DE103" i="1"/>
  <c r="DF103" i="1" s="1"/>
  <c r="DE104" i="1"/>
  <c r="DE105" i="1"/>
  <c r="DE106" i="1"/>
  <c r="DF106" i="1" s="1"/>
  <c r="DE107" i="1"/>
  <c r="DE108" i="1"/>
  <c r="DE109" i="1"/>
  <c r="DE110" i="1"/>
  <c r="DF110" i="1" s="1"/>
  <c r="DE111" i="1"/>
  <c r="DF111" i="1" s="1"/>
  <c r="DE112" i="1"/>
  <c r="DE113" i="1"/>
  <c r="DF113" i="1" s="1"/>
  <c r="DE114" i="1"/>
  <c r="DF114" i="1" s="1"/>
  <c r="DE115" i="1"/>
  <c r="DF115" i="1" s="1"/>
  <c r="DE116" i="1"/>
  <c r="DE117" i="1"/>
  <c r="DE118" i="1"/>
  <c r="DF118" i="1" s="1"/>
  <c r="DK17" i="23" l="1"/>
  <c r="DK20" i="23"/>
  <c r="DK5" i="23"/>
  <c r="DK82" i="23"/>
  <c r="DK44" i="23"/>
  <c r="DK52" i="23"/>
  <c r="DK51" i="23"/>
  <c r="DK96" i="23"/>
  <c r="DK8" i="23"/>
  <c r="DK14" i="23"/>
  <c r="DK101" i="23"/>
  <c r="DK27" i="23"/>
  <c r="DK56" i="23"/>
  <c r="DK22" i="23"/>
  <c r="DK4" i="23"/>
  <c r="DK29" i="23"/>
  <c r="DK58" i="23"/>
  <c r="DK75" i="23"/>
  <c r="DK104" i="23"/>
  <c r="DK23" i="23"/>
  <c r="DK79" i="23"/>
  <c r="DK63" i="23"/>
  <c r="DK15" i="23"/>
  <c r="DK10" i="23"/>
  <c r="DK55" i="23"/>
  <c r="DK3" i="23"/>
  <c r="DK119" i="23"/>
  <c r="DK30" i="23"/>
  <c r="DK9" i="23"/>
  <c r="DK78" i="23"/>
  <c r="DK114" i="23"/>
  <c r="DK67" i="23"/>
  <c r="DK81" i="23"/>
  <c r="DK31" i="23"/>
  <c r="DK107" i="23"/>
  <c r="DK72" i="23"/>
  <c r="DK90" i="23"/>
  <c r="DK49" i="23"/>
  <c r="DK41" i="23"/>
  <c r="DK70" i="23"/>
  <c r="DK21" i="23"/>
  <c r="DK36" i="23"/>
  <c r="DK47" i="23"/>
  <c r="DK45" i="23"/>
  <c r="DK91" i="23"/>
  <c r="DK24" i="23"/>
  <c r="DK110" i="23"/>
  <c r="DK43" i="23"/>
  <c r="DK60" i="23"/>
  <c r="DK7" i="23"/>
  <c r="DK53" i="23"/>
  <c r="DK74" i="23"/>
  <c r="DX6" i="23"/>
  <c r="DK16" i="23"/>
  <c r="DK37" i="23"/>
  <c r="DK89" i="23"/>
  <c r="DK33" i="23"/>
  <c r="DK28" i="23"/>
  <c r="DK109" i="23"/>
  <c r="DX25" i="23"/>
  <c r="DK102" i="23"/>
  <c r="DK112" i="23"/>
  <c r="DK117" i="23"/>
  <c r="DK32" i="23"/>
  <c r="DK64" i="23"/>
  <c r="DK25" i="23"/>
  <c r="DK34" i="23"/>
  <c r="DK35" i="23"/>
  <c r="DK118" i="23"/>
  <c r="DK54" i="23"/>
  <c r="DK11" i="23"/>
  <c r="DK105" i="23"/>
  <c r="DK99" i="23"/>
  <c r="DK13" i="23"/>
  <c r="DK92" i="23"/>
  <c r="DK42" i="23"/>
  <c r="DK48" i="23"/>
  <c r="DK26" i="23"/>
  <c r="DK65" i="23"/>
  <c r="DK113" i="23"/>
  <c r="DK111" i="23"/>
  <c r="DK115" i="23"/>
  <c r="DK18" i="23"/>
  <c r="DK95" i="23"/>
  <c r="DK100" i="23"/>
  <c r="DK6" i="23"/>
  <c r="DK85" i="23"/>
  <c r="DK97" i="23"/>
  <c r="DK38" i="23"/>
  <c r="DY66" i="23"/>
  <c r="DK57" i="23"/>
  <c r="DK61" i="23"/>
  <c r="DK94" i="23"/>
  <c r="DK62" i="23"/>
  <c r="DK77" i="23"/>
  <c r="DK69" i="23"/>
  <c r="DK87" i="23"/>
  <c r="DK103" i="23"/>
  <c r="DK19" i="23"/>
  <c r="DK50" i="23"/>
  <c r="DK12" i="23"/>
  <c r="DK108" i="23"/>
  <c r="DK40" i="23"/>
  <c r="DK116" i="23"/>
  <c r="DK73" i="23"/>
  <c r="DK46" i="23"/>
  <c r="DK84" i="23"/>
  <c r="DK83" i="23"/>
  <c r="DK68" i="23"/>
  <c r="DK80" i="23"/>
  <c r="DK106" i="23"/>
  <c r="DK66" i="23"/>
  <c r="DK76" i="23"/>
  <c r="DK93" i="23"/>
  <c r="DK71" i="23"/>
  <c r="DK39" i="23"/>
  <c r="DK98" i="23"/>
  <c r="DK88" i="23"/>
  <c r="DK86" i="23"/>
  <c r="DK59" i="23"/>
  <c r="DX96" i="23"/>
  <c r="DX108" i="23"/>
  <c r="DZ97" i="23"/>
  <c r="DX70" i="23"/>
  <c r="DZ18" i="23"/>
  <c r="DX102" i="23"/>
  <c r="DZ63" i="23"/>
  <c r="DX84" i="23"/>
  <c r="DZ6" i="23"/>
  <c r="DX109" i="23"/>
  <c r="DZ8" i="23"/>
  <c r="DX100" i="23"/>
  <c r="DX39" i="23"/>
  <c r="DX117" i="23"/>
  <c r="DX113" i="23"/>
  <c r="DZ102" i="23"/>
  <c r="DX97" i="23"/>
  <c r="DX79" i="23"/>
  <c r="DX49" i="23"/>
  <c r="DZ33" i="23"/>
  <c r="DX112" i="23"/>
  <c r="DZ42" i="23"/>
  <c r="DZ21" i="23"/>
  <c r="DZ116" i="23"/>
  <c r="DZ104" i="23"/>
  <c r="DZ87" i="23"/>
  <c r="DX116" i="23"/>
  <c r="DX98" i="23"/>
  <c r="DX78" i="23"/>
  <c r="DZ14" i="23"/>
  <c r="DZ81" i="23"/>
  <c r="DX66" i="23"/>
  <c r="DZ59" i="23"/>
  <c r="DX55" i="23"/>
  <c r="DX50" i="23"/>
  <c r="DZ4" i="23"/>
  <c r="DZ86" i="23"/>
  <c r="DX14" i="23"/>
  <c r="DZ110" i="23"/>
  <c r="DZ106" i="23"/>
  <c r="DZ100" i="23"/>
  <c r="DX94" i="23"/>
  <c r="DX90" i="23"/>
  <c r="DX86" i="23"/>
  <c r="DX59" i="23"/>
  <c r="DZ54" i="23"/>
  <c r="DF88" i="1"/>
  <c r="DX71" i="23"/>
  <c r="DH109" i="1"/>
  <c r="EA110" i="23" s="1"/>
  <c r="DZ115" i="23"/>
  <c r="DX54" i="23"/>
  <c r="DZ53" i="23"/>
  <c r="DX45" i="23"/>
  <c r="DF105" i="1"/>
  <c r="DX43" i="23"/>
  <c r="DF93" i="1"/>
  <c r="DX21" i="23"/>
  <c r="DF69" i="1"/>
  <c r="DX41" i="23"/>
  <c r="DF57" i="1"/>
  <c r="DX111" i="23"/>
  <c r="DF45" i="1"/>
  <c r="DX110" i="23"/>
  <c r="DF33" i="1"/>
  <c r="DX20" i="23"/>
  <c r="DF9" i="1"/>
  <c r="DX18" i="23"/>
  <c r="DH114" i="1"/>
  <c r="DZ45" i="23"/>
  <c r="DH102" i="1"/>
  <c r="DZ77" i="23"/>
  <c r="DH90" i="1"/>
  <c r="DZ15" i="23"/>
  <c r="DH66" i="1"/>
  <c r="DZ26" i="23"/>
  <c r="DH54" i="1"/>
  <c r="DZ37" i="23"/>
  <c r="DH42" i="1"/>
  <c r="EA79" i="23" s="1"/>
  <c r="DZ79" i="23"/>
  <c r="DH30" i="1"/>
  <c r="DZ48" i="23"/>
  <c r="DH18" i="1"/>
  <c r="DZ75" i="23"/>
  <c r="DH6" i="1"/>
  <c r="DZ82" i="23"/>
  <c r="DX53" i="23"/>
  <c r="DX19" i="23"/>
  <c r="DF116" i="1"/>
  <c r="DX93" i="23"/>
  <c r="DF104" i="1"/>
  <c r="DX9" i="23"/>
  <c r="DF80" i="1"/>
  <c r="DX65" i="23"/>
  <c r="DF56" i="1"/>
  <c r="DX119" i="23"/>
  <c r="DF32" i="1"/>
  <c r="DX80" i="23"/>
  <c r="DF20" i="1"/>
  <c r="DX10" i="23"/>
  <c r="DH113" i="1"/>
  <c r="DZ117" i="23"/>
  <c r="DH101" i="1"/>
  <c r="DZ69" i="23"/>
  <c r="DH89" i="1"/>
  <c r="DZ84" i="23"/>
  <c r="DH77" i="1"/>
  <c r="EA32" i="23" s="1"/>
  <c r="DZ32" i="23"/>
  <c r="DH65" i="1"/>
  <c r="DZ46" i="23"/>
  <c r="DH53" i="1"/>
  <c r="DZ28" i="23"/>
  <c r="DH41" i="1"/>
  <c r="DZ103" i="23"/>
  <c r="DH29" i="1"/>
  <c r="DZ113" i="23"/>
  <c r="DH17" i="1"/>
  <c r="DZ55" i="23"/>
  <c r="DH5" i="1"/>
  <c r="DZ72" i="23"/>
  <c r="DX47" i="23"/>
  <c r="DF112" i="1"/>
  <c r="DX85" i="23"/>
  <c r="DF68" i="1"/>
  <c r="DX114" i="23"/>
  <c r="DF44" i="1"/>
  <c r="DX27" i="23"/>
  <c r="DF8" i="1"/>
  <c r="DX92" i="23"/>
  <c r="DX3" i="23"/>
  <c r="DF79" i="1"/>
  <c r="DX13" i="23"/>
  <c r="DF55" i="1"/>
  <c r="DX106" i="23"/>
  <c r="DF43" i="1"/>
  <c r="DX88" i="23"/>
  <c r="DF31" i="1"/>
  <c r="DX57" i="23"/>
  <c r="DF19" i="1"/>
  <c r="DX91" i="23"/>
  <c r="DF7" i="1"/>
  <c r="DX63" i="23"/>
  <c r="DH112" i="1"/>
  <c r="DZ85" i="23"/>
  <c r="DH88" i="1"/>
  <c r="DZ71" i="23"/>
  <c r="DH76" i="1"/>
  <c r="DZ31" i="23"/>
  <c r="DH52" i="1"/>
  <c r="DZ11" i="23"/>
  <c r="DH28" i="1"/>
  <c r="DZ73" i="23"/>
  <c r="DH16" i="1"/>
  <c r="DZ17" i="23"/>
  <c r="DH4" i="1"/>
  <c r="DZ99" i="23"/>
  <c r="DZ101" i="23"/>
  <c r="DX26" i="23"/>
  <c r="DF76" i="1"/>
  <c r="DX31" i="23"/>
  <c r="DF102" i="1"/>
  <c r="DX77" i="23"/>
  <c r="DF78" i="1"/>
  <c r="DX42" i="23"/>
  <c r="DH111" i="1"/>
  <c r="DZ108" i="23"/>
  <c r="DH51" i="1"/>
  <c r="DZ52" i="23"/>
  <c r="DX101" i="23"/>
  <c r="DF90" i="1"/>
  <c r="DX15" i="23"/>
  <c r="DF54" i="1"/>
  <c r="DX37" i="23"/>
  <c r="DF30" i="1"/>
  <c r="DX48" i="23"/>
  <c r="DF18" i="1"/>
  <c r="DX75" i="23"/>
  <c r="DF6" i="1"/>
  <c r="DX82" i="23"/>
  <c r="DH99" i="1"/>
  <c r="DZ36" i="23"/>
  <c r="DH87" i="1"/>
  <c r="DZ30" i="23"/>
  <c r="DH75" i="1"/>
  <c r="DZ5" i="23"/>
  <c r="DH63" i="1"/>
  <c r="DZ83" i="23"/>
  <c r="DH27" i="1"/>
  <c r="DZ40" i="23"/>
  <c r="DH15" i="1"/>
  <c r="DZ68" i="23"/>
  <c r="DH3" i="1"/>
  <c r="DZ66" i="23"/>
  <c r="DF52" i="1"/>
  <c r="DX11" i="23"/>
  <c r="DF28" i="1"/>
  <c r="DX73" i="23"/>
  <c r="DF16" i="1"/>
  <c r="DX17" i="23"/>
  <c r="DF4" i="1"/>
  <c r="DX99" i="23"/>
  <c r="DH37" i="1"/>
  <c r="DZ16" i="23"/>
  <c r="DH25" i="1"/>
  <c r="DZ35" i="23"/>
  <c r="DZ105" i="23"/>
  <c r="DF99" i="1"/>
  <c r="DX36" i="23"/>
  <c r="DF87" i="1"/>
  <c r="DX30" i="23"/>
  <c r="DF75" i="1"/>
  <c r="DX5" i="23"/>
  <c r="DF51" i="1"/>
  <c r="DX52" i="23"/>
  <c r="DF39" i="1"/>
  <c r="DX8" i="23"/>
  <c r="DF27" i="1"/>
  <c r="DX40" i="23"/>
  <c r="DF15" i="1"/>
  <c r="DX68" i="23"/>
  <c r="DH108" i="1"/>
  <c r="DZ12" i="23"/>
  <c r="DH96" i="1"/>
  <c r="DZ89" i="23"/>
  <c r="DH84" i="1"/>
  <c r="DZ29" i="23"/>
  <c r="DH72" i="1"/>
  <c r="DZ50" i="23"/>
  <c r="DH60" i="1"/>
  <c r="DZ60" i="23"/>
  <c r="DH36" i="1"/>
  <c r="EA49" i="23" s="1"/>
  <c r="DZ90" i="23"/>
  <c r="DH12" i="1"/>
  <c r="DZ70" i="23"/>
  <c r="DZ114" i="23"/>
  <c r="DX105" i="23"/>
  <c r="DX104" i="23"/>
  <c r="DF98" i="1"/>
  <c r="DX33" i="23"/>
  <c r="DF86" i="1"/>
  <c r="DX107" i="23"/>
  <c r="DF74" i="1"/>
  <c r="DX76" i="23"/>
  <c r="DF62" i="1"/>
  <c r="DX22" i="23"/>
  <c r="DF50" i="1"/>
  <c r="DX51" i="23"/>
  <c r="DF38" i="1"/>
  <c r="DX62" i="23"/>
  <c r="DF2" i="1"/>
  <c r="DX34" i="23"/>
  <c r="DH107" i="1"/>
  <c r="DZ61" i="23"/>
  <c r="DH95" i="1"/>
  <c r="DZ94" i="23"/>
  <c r="DH71" i="1"/>
  <c r="EA25" i="23" s="1"/>
  <c r="DZ25" i="23"/>
  <c r="DH23" i="1"/>
  <c r="DZ39" i="23"/>
  <c r="DH11" i="1"/>
  <c r="DZ64" i="23"/>
  <c r="DZ118" i="23"/>
  <c r="DZ109" i="23"/>
  <c r="DZ95" i="23"/>
  <c r="DF61" i="1"/>
  <c r="DX95" i="23"/>
  <c r="DH34" i="1"/>
  <c r="DZ67" i="23"/>
  <c r="DZ112" i="23"/>
  <c r="DZ24" i="23"/>
  <c r="DF109" i="1"/>
  <c r="DX115" i="23"/>
  <c r="DF85" i="1"/>
  <c r="DX56" i="23"/>
  <c r="DF37" i="1"/>
  <c r="DX16" i="23"/>
  <c r="DF25" i="1"/>
  <c r="DX35" i="23"/>
  <c r="DH118" i="1"/>
  <c r="DZ23" i="23"/>
  <c r="DH82" i="1"/>
  <c r="DZ7" i="23"/>
  <c r="DH70" i="1"/>
  <c r="DZ44" i="23"/>
  <c r="DX118" i="23"/>
  <c r="DZ98" i="23"/>
  <c r="DZ96" i="23"/>
  <c r="DX83" i="23"/>
  <c r="DX38" i="23"/>
  <c r="DH13" i="1"/>
  <c r="DZ38" i="23"/>
  <c r="DF107" i="1"/>
  <c r="DY59" i="23" s="1"/>
  <c r="DX61" i="23"/>
  <c r="DF83" i="1"/>
  <c r="DX81" i="23"/>
  <c r="DF59" i="1"/>
  <c r="DX87" i="23"/>
  <c r="DX4" i="23"/>
  <c r="DF11" i="1"/>
  <c r="DX64" i="23"/>
  <c r="DH116" i="1"/>
  <c r="DZ93" i="23"/>
  <c r="DH104" i="1"/>
  <c r="DZ9" i="23"/>
  <c r="DH80" i="1"/>
  <c r="DZ65" i="23"/>
  <c r="DH56" i="1"/>
  <c r="DZ119" i="23"/>
  <c r="DH44" i="1"/>
  <c r="DZ27" i="23"/>
  <c r="DH32" i="1"/>
  <c r="DZ80" i="23"/>
  <c r="DH20" i="1"/>
  <c r="DZ10" i="23"/>
  <c r="DH8" i="1"/>
  <c r="DZ92" i="23"/>
  <c r="DZ78" i="23"/>
  <c r="DX74" i="23"/>
  <c r="DZ58" i="23"/>
  <c r="DZ56" i="23"/>
  <c r="DF101" i="1"/>
  <c r="DX69" i="23"/>
  <c r="DF77" i="1"/>
  <c r="DX32" i="23"/>
  <c r="DF53" i="1"/>
  <c r="DX28" i="23"/>
  <c r="DF5" i="1"/>
  <c r="DY74" i="23" s="1"/>
  <c r="DX72" i="23"/>
  <c r="DH74" i="1"/>
  <c r="DZ76" i="23"/>
  <c r="DH50" i="1"/>
  <c r="DZ51" i="23"/>
  <c r="DH38" i="1"/>
  <c r="DZ62" i="23"/>
  <c r="DZ74" i="23"/>
  <c r="DX58" i="23"/>
  <c r="DX46" i="23"/>
  <c r="DF108" i="1"/>
  <c r="DX12" i="23"/>
  <c r="DF96" i="1"/>
  <c r="DX89" i="23"/>
  <c r="DF84" i="1"/>
  <c r="DX29" i="23"/>
  <c r="DF60" i="1"/>
  <c r="DX60" i="23"/>
  <c r="DH105" i="1"/>
  <c r="DZ43" i="23"/>
  <c r="DH33" i="1"/>
  <c r="DZ20" i="23"/>
  <c r="DZ111" i="23"/>
  <c r="DZ107" i="23"/>
  <c r="DZ91" i="23"/>
  <c r="DZ34" i="23"/>
  <c r="DZ22" i="23"/>
  <c r="DF94" i="1"/>
  <c r="DX24" i="23"/>
  <c r="DF82" i="1"/>
  <c r="DX7" i="23"/>
  <c r="DF70" i="1"/>
  <c r="DX44" i="23"/>
  <c r="DF34" i="1"/>
  <c r="DX67" i="23"/>
  <c r="DZ3" i="23"/>
  <c r="DH103" i="1"/>
  <c r="DZ19" i="23"/>
  <c r="DH91" i="1"/>
  <c r="DZ47" i="23"/>
  <c r="DH79" i="1"/>
  <c r="DZ13" i="23"/>
  <c r="DH43" i="1"/>
  <c r="EA56" i="23" s="1"/>
  <c r="DZ88" i="23"/>
  <c r="DX103" i="23"/>
  <c r="DZ57" i="23"/>
  <c r="DZ49" i="23"/>
  <c r="DZ41" i="23"/>
  <c r="DX23" i="23"/>
  <c r="CG115" i="1"/>
  <c r="CG35" i="1"/>
  <c r="CG75" i="1"/>
  <c r="CG117" i="1"/>
  <c r="CG82" i="1"/>
  <c r="CG39" i="1"/>
  <c r="CG104" i="1"/>
  <c r="CG20" i="1"/>
  <c r="CG52" i="1"/>
  <c r="CG108" i="1"/>
  <c r="CG79" i="1"/>
  <c r="CG73" i="1"/>
  <c r="CG90" i="1"/>
  <c r="CG37" i="1"/>
  <c r="CG16" i="1"/>
  <c r="CG9" i="1"/>
  <c r="CG103" i="1"/>
  <c r="CG33" i="1"/>
  <c r="CG93" i="1"/>
  <c r="CG62" i="1"/>
  <c r="CG118" i="1"/>
  <c r="CG94" i="1"/>
  <c r="CG71" i="1"/>
  <c r="CG66" i="1"/>
  <c r="CG44" i="1"/>
  <c r="CG53" i="1"/>
  <c r="CG84" i="1"/>
  <c r="CG87" i="1"/>
  <c r="CG76" i="1"/>
  <c r="CG77" i="1"/>
  <c r="CG98" i="1"/>
  <c r="CG2" i="1"/>
  <c r="CG25" i="1"/>
  <c r="CG99" i="1"/>
  <c r="CG54" i="1"/>
  <c r="CG13" i="1"/>
  <c r="CG23" i="1"/>
  <c r="CG27" i="1"/>
  <c r="CG69" i="1"/>
  <c r="CG78" i="1"/>
  <c r="CG105" i="1"/>
  <c r="CG70" i="1"/>
  <c r="CG114" i="1"/>
  <c r="CG65" i="1"/>
  <c r="CG91" i="1"/>
  <c r="CG30" i="1"/>
  <c r="CG14" i="1"/>
  <c r="CG72" i="1"/>
  <c r="CG50" i="1"/>
  <c r="CG51" i="1"/>
  <c r="CG64" i="1"/>
  <c r="CG40" i="1"/>
  <c r="CG17" i="1"/>
  <c r="CG85" i="1"/>
  <c r="CG31" i="1"/>
  <c r="CG24" i="1"/>
  <c r="CG48" i="1"/>
  <c r="CG60" i="1"/>
  <c r="CG107" i="1"/>
  <c r="CG38" i="1"/>
  <c r="CG7" i="1"/>
  <c r="CG11" i="1"/>
  <c r="CG80" i="1"/>
  <c r="CG3" i="1"/>
  <c r="CG34" i="1"/>
  <c r="CG15" i="1"/>
  <c r="CG101" i="1"/>
  <c r="CG12" i="1"/>
  <c r="CG88" i="1"/>
  <c r="CG5" i="1"/>
  <c r="CG28" i="1"/>
  <c r="CG110" i="1"/>
  <c r="CG18" i="1"/>
  <c r="CG74" i="1"/>
  <c r="CG102" i="1"/>
  <c r="CG47" i="1"/>
  <c r="CG42" i="1"/>
  <c r="CG32" i="1"/>
  <c r="CG83" i="1"/>
  <c r="CG6" i="1"/>
  <c r="CG63" i="1"/>
  <c r="CG89" i="1"/>
  <c r="CG112" i="1"/>
  <c r="CG21" i="1"/>
  <c r="CG59" i="1"/>
  <c r="CG43" i="1"/>
  <c r="CG96" i="1"/>
  <c r="CG36" i="1"/>
  <c r="CG19" i="1"/>
  <c r="CG8" i="1"/>
  <c r="CG116" i="1"/>
  <c r="CG95" i="1"/>
  <c r="CG61" i="1"/>
  <c r="CG92" i="1"/>
  <c r="CG81" i="1"/>
  <c r="CG22" i="1"/>
  <c r="CG4" i="1"/>
  <c r="CG10" i="1"/>
  <c r="CG100" i="1"/>
  <c r="CG46" i="1"/>
  <c r="CG41" i="1"/>
  <c r="CG26" i="1"/>
  <c r="CG49" i="1"/>
  <c r="CG55" i="1"/>
  <c r="CG86" i="1"/>
  <c r="CG111" i="1"/>
  <c r="CG58" i="1"/>
  <c r="CG45" i="1"/>
  <c r="CG57" i="1"/>
  <c r="CG106" i="1"/>
  <c r="CG29" i="1"/>
  <c r="CG68" i="1"/>
  <c r="CG109" i="1"/>
  <c r="CG67" i="1"/>
  <c r="CG113" i="1"/>
  <c r="CG97" i="1"/>
  <c r="CG56" i="1"/>
  <c r="CF115" i="1"/>
  <c r="CF35" i="1"/>
  <c r="CF75" i="1"/>
  <c r="CF117" i="1"/>
  <c r="CF82" i="1"/>
  <c r="CF39" i="1"/>
  <c r="CF104" i="1"/>
  <c r="CF20" i="1"/>
  <c r="CF52" i="1"/>
  <c r="CF108" i="1"/>
  <c r="CF79" i="1"/>
  <c r="CF73" i="1"/>
  <c r="CF90" i="1"/>
  <c r="CF37" i="1"/>
  <c r="CF16" i="1"/>
  <c r="CF9" i="1"/>
  <c r="CF103" i="1"/>
  <c r="CF33" i="1"/>
  <c r="CF93" i="1"/>
  <c r="CF62" i="1"/>
  <c r="CF118" i="1"/>
  <c r="CF94" i="1"/>
  <c r="CF71" i="1"/>
  <c r="CF66" i="1"/>
  <c r="CF44" i="1"/>
  <c r="CF53" i="1"/>
  <c r="CF84" i="1"/>
  <c r="CF87" i="1"/>
  <c r="CF76" i="1"/>
  <c r="CF77" i="1"/>
  <c r="CF98" i="1"/>
  <c r="CF2" i="1"/>
  <c r="CF25" i="1"/>
  <c r="CF99" i="1"/>
  <c r="CF54" i="1"/>
  <c r="CF13" i="1"/>
  <c r="CF23" i="1"/>
  <c r="CF27" i="1"/>
  <c r="CF69" i="1"/>
  <c r="CF78" i="1"/>
  <c r="CF105" i="1"/>
  <c r="CF70" i="1"/>
  <c r="CF114" i="1"/>
  <c r="CF65" i="1"/>
  <c r="CF91" i="1"/>
  <c r="CF30" i="1"/>
  <c r="CF14" i="1"/>
  <c r="CF72" i="1"/>
  <c r="CF50" i="1"/>
  <c r="CF51" i="1"/>
  <c r="CF64" i="1"/>
  <c r="CF40" i="1"/>
  <c r="CF17" i="1"/>
  <c r="CF85" i="1"/>
  <c r="CF31" i="1"/>
  <c r="CF24" i="1"/>
  <c r="CF48" i="1"/>
  <c r="CF60" i="1"/>
  <c r="CF107" i="1"/>
  <c r="CF38" i="1"/>
  <c r="CF7" i="1"/>
  <c r="CF11" i="1"/>
  <c r="CF80" i="1"/>
  <c r="CF3" i="1"/>
  <c r="CF34" i="1"/>
  <c r="CF15" i="1"/>
  <c r="CF101" i="1"/>
  <c r="CF12" i="1"/>
  <c r="CF88" i="1"/>
  <c r="CF5" i="1"/>
  <c r="CF28" i="1"/>
  <c r="CF110" i="1"/>
  <c r="CF18" i="1"/>
  <c r="CF74" i="1"/>
  <c r="CF102" i="1"/>
  <c r="CF47" i="1"/>
  <c r="CF42" i="1"/>
  <c r="CF32" i="1"/>
  <c r="CF83" i="1"/>
  <c r="CF6" i="1"/>
  <c r="CF63" i="1"/>
  <c r="CF89" i="1"/>
  <c r="CF112" i="1"/>
  <c r="CF21" i="1"/>
  <c r="CF59" i="1"/>
  <c r="CF43" i="1"/>
  <c r="CF96" i="1"/>
  <c r="CF36" i="1"/>
  <c r="CF19" i="1"/>
  <c r="CF8" i="1"/>
  <c r="CF116" i="1"/>
  <c r="CF95" i="1"/>
  <c r="CF61" i="1"/>
  <c r="CF92" i="1"/>
  <c r="CF81" i="1"/>
  <c r="CF22" i="1"/>
  <c r="CF4" i="1"/>
  <c r="CF10" i="1"/>
  <c r="CF100" i="1"/>
  <c r="CF46" i="1"/>
  <c r="CF41" i="1"/>
  <c r="CF26" i="1"/>
  <c r="CF49" i="1"/>
  <c r="CF55" i="1"/>
  <c r="CF86" i="1"/>
  <c r="CF111" i="1"/>
  <c r="CF58" i="1"/>
  <c r="CF45" i="1"/>
  <c r="CF57" i="1"/>
  <c r="CF106" i="1"/>
  <c r="CF29" i="1"/>
  <c r="CF68" i="1"/>
  <c r="CF109" i="1"/>
  <c r="CF67" i="1"/>
  <c r="CF113" i="1"/>
  <c r="CF97" i="1"/>
  <c r="CF56" i="1"/>
  <c r="DM52" i="23"/>
  <c r="DM83" i="23"/>
  <c r="DM65" i="23"/>
  <c r="DM96" i="23"/>
  <c r="DM113" i="23"/>
  <c r="AC108" i="1"/>
  <c r="DM98" i="23" l="1"/>
  <c r="DM93" i="23"/>
  <c r="DY42" i="23"/>
  <c r="DY104" i="23"/>
  <c r="DM99" i="23"/>
  <c r="DM94" i="23"/>
  <c r="DY38" i="23"/>
  <c r="DY4" i="23"/>
  <c r="EA3" i="23"/>
  <c r="DY101" i="23"/>
  <c r="DM111" i="23"/>
  <c r="EA86" i="23"/>
  <c r="EA63" i="23"/>
  <c r="EA22" i="23"/>
  <c r="DM117" i="23"/>
  <c r="DY14" i="23"/>
  <c r="DM112" i="23"/>
  <c r="EA111" i="23"/>
  <c r="EA118" i="23"/>
  <c r="DY49" i="23"/>
  <c r="DY13" i="23"/>
  <c r="EA27" i="23"/>
  <c r="DY11" i="23"/>
  <c r="DN85" i="23"/>
  <c r="DY102" i="23"/>
  <c r="DY112" i="23"/>
  <c r="DY118" i="23"/>
  <c r="DY18" i="23"/>
  <c r="DM58" i="23"/>
  <c r="DY17" i="23"/>
  <c r="EA70" i="23"/>
  <c r="DY30" i="23"/>
  <c r="EA11" i="23"/>
  <c r="EA8" i="23"/>
  <c r="DM110" i="23"/>
  <c r="DY67" i="23"/>
  <c r="EA94" i="23"/>
  <c r="EA59" i="23"/>
  <c r="DY25" i="23"/>
  <c r="EA106" i="23"/>
  <c r="EA99" i="23"/>
  <c r="DY119" i="23"/>
  <c r="EA52" i="23"/>
  <c r="DM14" i="23"/>
  <c r="DN80" i="23"/>
  <c r="DY37" i="23"/>
  <c r="DM15" i="23"/>
  <c r="DM5" i="23"/>
  <c r="DM28" i="23"/>
  <c r="DY98" i="23"/>
  <c r="EA23" i="23"/>
  <c r="DY54" i="23"/>
  <c r="CW105" i="23"/>
  <c r="EA68" i="23"/>
  <c r="DM25" i="23"/>
  <c r="DN74" i="23"/>
  <c r="CX101" i="23"/>
  <c r="DY52" i="23"/>
  <c r="DN78" i="23"/>
  <c r="DN20" i="23"/>
  <c r="CW101" i="23"/>
  <c r="CX74" i="23"/>
  <c r="EA65" i="23"/>
  <c r="DY51" i="23"/>
  <c r="EA98" i="23"/>
  <c r="DM91" i="23"/>
  <c r="DM92" i="23"/>
  <c r="DM51" i="23"/>
  <c r="DM114" i="23"/>
  <c r="CW119" i="23"/>
  <c r="DY64" i="23"/>
  <c r="DM9" i="23"/>
  <c r="DY41" i="23"/>
  <c r="DN9" i="23"/>
  <c r="EA107" i="23"/>
  <c r="DY7" i="23"/>
  <c r="EA62" i="23"/>
  <c r="EA101" i="23"/>
  <c r="DM49" i="23"/>
  <c r="DM69" i="23"/>
  <c r="DN51" i="23"/>
  <c r="DM46" i="23"/>
  <c r="DY65" i="23"/>
  <c r="EA48" i="23"/>
  <c r="DY96" i="23"/>
  <c r="DN101" i="23"/>
  <c r="CX52" i="23"/>
  <c r="EA47" i="23"/>
  <c r="EA40" i="23"/>
  <c r="DY92" i="23"/>
  <c r="DY47" i="23"/>
  <c r="DN28" i="23"/>
  <c r="DY23" i="23"/>
  <c r="EA87" i="23"/>
  <c r="DY43" i="23"/>
  <c r="DM27" i="23"/>
  <c r="DM73" i="23"/>
  <c r="DY73" i="23"/>
  <c r="DY114" i="23"/>
  <c r="EA20" i="23"/>
  <c r="CW117" i="23"/>
  <c r="EA66" i="23"/>
  <c r="CW104" i="23"/>
  <c r="DN16" i="23"/>
  <c r="CW20" i="23"/>
  <c r="CX65" i="23"/>
  <c r="CX17" i="23"/>
  <c r="DY60" i="23"/>
  <c r="EA17" i="23"/>
  <c r="DY24" i="23"/>
  <c r="EA51" i="23"/>
  <c r="DM60" i="23"/>
  <c r="CX51" i="23"/>
  <c r="DY115" i="23"/>
  <c r="DY48" i="23"/>
  <c r="DN52" i="23"/>
  <c r="EA69" i="23"/>
  <c r="CW52" i="23"/>
  <c r="DY27" i="23"/>
  <c r="DM78" i="23"/>
  <c r="CW39" i="23"/>
  <c r="EA10" i="23"/>
  <c r="DM44" i="23"/>
  <c r="DN56" i="23"/>
  <c r="DY107" i="23"/>
  <c r="DN30" i="23"/>
  <c r="EA93" i="23"/>
  <c r="DY15" i="23"/>
  <c r="EA54" i="23"/>
  <c r="DN73" i="23"/>
  <c r="CX117" i="23"/>
  <c r="CX105" i="23"/>
  <c r="EA60" i="23"/>
  <c r="DY113" i="23"/>
  <c r="DM72" i="23"/>
  <c r="DM74" i="23"/>
  <c r="CW17" i="23"/>
  <c r="CW111" i="23"/>
  <c r="DM55" i="23"/>
  <c r="DM26" i="23"/>
  <c r="EA36" i="23"/>
  <c r="EA46" i="23"/>
  <c r="EA82" i="23"/>
  <c r="EA15" i="23"/>
  <c r="DY111" i="23"/>
  <c r="EA41" i="23"/>
  <c r="EA95" i="23"/>
  <c r="DN54" i="23"/>
  <c r="DM17" i="23"/>
  <c r="DN114" i="23"/>
  <c r="EA50" i="23"/>
  <c r="DY90" i="23"/>
  <c r="DY82" i="23"/>
  <c r="EA6" i="23"/>
  <c r="DY50" i="23"/>
  <c r="EA58" i="23"/>
  <c r="DN46" i="23"/>
  <c r="EA84" i="23"/>
  <c r="DM81" i="23"/>
  <c r="EA74" i="23"/>
  <c r="DM97" i="23"/>
  <c r="DM101" i="23"/>
  <c r="DM56" i="23"/>
  <c r="DM57" i="23"/>
  <c r="CW65" i="23"/>
  <c r="DM48" i="23"/>
  <c r="DM32" i="23"/>
  <c r="DN55" i="23"/>
  <c r="CW51" i="23"/>
  <c r="DY22" i="23"/>
  <c r="DY93" i="23"/>
  <c r="DN17" i="23"/>
  <c r="DY68" i="23"/>
  <c r="DY100" i="23"/>
  <c r="DM20" i="23"/>
  <c r="DM66" i="23"/>
  <c r="DN99" i="23"/>
  <c r="DY89" i="23"/>
  <c r="EA7" i="23"/>
  <c r="CW63" i="23"/>
  <c r="CX48" i="23"/>
  <c r="EA92" i="23"/>
  <c r="DN84" i="23"/>
  <c r="DN27" i="23"/>
  <c r="CW99" i="23"/>
  <c r="CW87" i="23"/>
  <c r="CW3" i="23"/>
  <c r="DN25" i="23"/>
  <c r="DN113" i="23"/>
  <c r="CW25" i="23"/>
  <c r="CW13" i="23"/>
  <c r="CX118" i="23"/>
  <c r="CX106" i="23"/>
  <c r="CX10" i="23"/>
  <c r="DY58" i="23"/>
  <c r="DN59" i="23"/>
  <c r="CX119" i="23"/>
  <c r="CW89" i="23"/>
  <c r="CW53" i="23"/>
  <c r="CX50" i="23"/>
  <c r="DN61" i="23"/>
  <c r="DN72" i="23"/>
  <c r="CW113" i="23"/>
  <c r="DN112" i="23"/>
  <c r="DN31" i="23"/>
  <c r="DN102" i="23"/>
  <c r="DN75" i="23"/>
  <c r="CW112" i="23"/>
  <c r="CW100" i="23"/>
  <c r="CW64" i="23"/>
  <c r="DY77" i="23"/>
  <c r="DN87" i="23"/>
  <c r="CW109" i="23"/>
  <c r="CW61" i="23"/>
  <c r="CW49" i="23"/>
  <c r="CX94" i="23"/>
  <c r="CX34" i="23"/>
  <c r="DN11" i="23"/>
  <c r="CW94" i="23"/>
  <c r="CX79" i="23"/>
  <c r="DN12" i="23"/>
  <c r="DN53" i="23"/>
  <c r="DN86" i="23"/>
  <c r="CW114" i="23"/>
  <c r="CW102" i="23"/>
  <c r="CW66" i="23"/>
  <c r="CX87" i="23"/>
  <c r="CX27" i="23"/>
  <c r="DY29" i="23"/>
  <c r="EA44" i="23"/>
  <c r="CW29" i="23"/>
  <c r="CW5" i="23"/>
  <c r="CX110" i="23"/>
  <c r="CX98" i="23"/>
  <c r="CX86" i="23"/>
  <c r="CX62" i="23"/>
  <c r="CX26" i="23"/>
  <c r="EA19" i="23"/>
  <c r="EA76" i="23"/>
  <c r="EA39" i="23"/>
  <c r="EA83" i="23"/>
  <c r="EA113" i="23"/>
  <c r="CX109" i="23"/>
  <c r="CX61" i="23"/>
  <c r="CX49" i="23"/>
  <c r="CX37" i="23"/>
  <c r="DY57" i="23"/>
  <c r="EA103" i="23"/>
  <c r="EA37" i="23"/>
  <c r="EA38" i="23"/>
  <c r="EA26" i="23"/>
  <c r="EA78" i="23"/>
  <c r="DN69" i="23"/>
  <c r="CW96" i="23"/>
  <c r="CW84" i="23"/>
  <c r="CX69" i="23"/>
  <c r="CX33" i="23"/>
  <c r="CX9" i="23"/>
  <c r="DY40" i="23"/>
  <c r="CW90" i="23"/>
  <c r="CW54" i="23"/>
  <c r="CW30" i="23"/>
  <c r="CW6" i="23"/>
  <c r="CX111" i="23"/>
  <c r="CX99" i="23"/>
  <c r="CX63" i="23"/>
  <c r="CX39" i="23"/>
  <c r="CX15" i="23"/>
  <c r="CX3" i="23"/>
  <c r="EA89" i="23"/>
  <c r="EA73" i="23"/>
  <c r="DY91" i="23"/>
  <c r="EA14" i="23"/>
  <c r="DY79" i="23"/>
  <c r="CW15" i="23"/>
  <c r="CX96" i="23"/>
  <c r="CX84" i="23"/>
  <c r="CX25" i="23"/>
  <c r="CX13" i="23"/>
  <c r="EA5" i="23"/>
  <c r="EA117" i="23"/>
  <c r="DN71" i="23"/>
  <c r="DN60" i="23"/>
  <c r="DN88" i="23"/>
  <c r="CW98" i="23"/>
  <c r="CW62" i="23"/>
  <c r="CW50" i="23"/>
  <c r="CW26" i="23"/>
  <c r="CW14" i="23"/>
  <c r="CX83" i="23"/>
  <c r="CX71" i="23"/>
  <c r="CX47" i="23"/>
  <c r="CX35" i="23"/>
  <c r="DY12" i="23"/>
  <c r="EA67" i="23"/>
  <c r="DY36" i="23"/>
  <c r="DY83" i="23"/>
  <c r="EA4" i="23"/>
  <c r="EA34" i="23"/>
  <c r="CX104" i="23"/>
  <c r="CX68" i="23"/>
  <c r="CX20" i="23"/>
  <c r="EA80" i="23"/>
  <c r="DY80" i="23"/>
  <c r="EA97" i="23"/>
  <c r="CX21" i="23"/>
  <c r="EA21" i="23"/>
  <c r="DY53" i="23"/>
  <c r="EA91" i="23"/>
  <c r="DY35" i="23"/>
  <c r="DN7" i="23"/>
  <c r="DN18" i="23"/>
  <c r="CW116" i="23"/>
  <c r="CW56" i="23"/>
  <c r="CW32" i="23"/>
  <c r="CW8" i="23"/>
  <c r="CX113" i="23"/>
  <c r="CX89" i="23"/>
  <c r="CX77" i="23"/>
  <c r="CX53" i="23"/>
  <c r="CX5" i="23"/>
  <c r="DY56" i="23"/>
  <c r="EA29" i="23"/>
  <c r="EA108" i="23"/>
  <c r="DY63" i="23"/>
  <c r="DY3" i="23"/>
  <c r="EA16" i="23"/>
  <c r="DM64" i="23"/>
  <c r="DN89" i="23"/>
  <c r="DN26" i="23"/>
  <c r="DN39" i="23"/>
  <c r="CW92" i="23"/>
  <c r="CW80" i="23"/>
  <c r="CW44" i="23"/>
  <c r="CX41" i="23"/>
  <c r="CX29" i="23"/>
  <c r="DM18" i="23"/>
  <c r="DN4" i="23"/>
  <c r="DN98" i="23"/>
  <c r="DN63" i="23"/>
  <c r="CW115" i="23"/>
  <c r="CW103" i="23"/>
  <c r="CW91" i="23"/>
  <c r="CW79" i="23"/>
  <c r="CW67" i="23"/>
  <c r="CW55" i="23"/>
  <c r="CW31" i="23"/>
  <c r="CW19" i="23"/>
  <c r="CW7" i="23"/>
  <c r="CX112" i="23"/>
  <c r="CX100" i="23"/>
  <c r="CX88" i="23"/>
  <c r="CX64" i="23"/>
  <c r="CX40" i="23"/>
  <c r="CX28" i="23"/>
  <c r="CX16" i="23"/>
  <c r="CX4" i="23"/>
  <c r="EA119" i="23"/>
  <c r="DY87" i="23"/>
  <c r="EA64" i="23"/>
  <c r="DY62" i="23"/>
  <c r="DY99" i="23"/>
  <c r="DY75" i="23"/>
  <c r="EA55" i="23"/>
  <c r="EA45" i="23"/>
  <c r="DY21" i="23"/>
  <c r="DY70" i="23"/>
  <c r="EA100" i="23"/>
  <c r="DY26" i="23"/>
  <c r="EA33" i="23"/>
  <c r="EA116" i="23"/>
  <c r="DM29" i="23"/>
  <c r="DM85" i="23"/>
  <c r="DN97" i="23"/>
  <c r="DN24" i="23"/>
  <c r="CW18" i="23"/>
  <c r="CX38" i="23"/>
  <c r="DY81" i="23"/>
  <c r="DM105" i="23"/>
  <c r="DM50" i="23"/>
  <c r="CW76" i="23"/>
  <c r="CW16" i="23"/>
  <c r="DN95" i="23"/>
  <c r="DN90" i="23"/>
  <c r="DN37" i="23"/>
  <c r="CW43" i="23"/>
  <c r="DN67" i="23"/>
  <c r="CX75" i="23"/>
  <c r="DY5" i="23"/>
  <c r="DM11" i="23"/>
  <c r="DM53" i="23"/>
  <c r="DN42" i="23"/>
  <c r="DN79" i="23"/>
  <c r="DY9" i="23"/>
  <c r="DM42" i="23"/>
  <c r="DM79" i="23"/>
  <c r="DN22" i="23"/>
  <c r="CW28" i="23"/>
  <c r="CX73" i="23"/>
  <c r="CW75" i="23"/>
  <c r="CW27" i="23"/>
  <c r="CX108" i="23"/>
  <c r="CX72" i="23"/>
  <c r="CX60" i="23"/>
  <c r="CX24" i="23"/>
  <c r="DY72" i="23"/>
  <c r="DY6" i="23"/>
  <c r="DY61" i="23"/>
  <c r="DY55" i="23"/>
  <c r="DN19" i="23"/>
  <c r="DN48" i="23"/>
  <c r="CW38" i="23"/>
  <c r="CX95" i="23"/>
  <c r="CX59" i="23"/>
  <c r="CX23" i="23"/>
  <c r="DY31" i="23"/>
  <c r="DY84" i="23"/>
  <c r="DM24" i="23"/>
  <c r="DM95" i="23"/>
  <c r="DM34" i="23"/>
  <c r="CW85" i="23"/>
  <c r="CX82" i="23"/>
  <c r="CX70" i="23"/>
  <c r="CX58" i="23"/>
  <c r="CX46" i="23"/>
  <c r="CX22" i="23"/>
  <c r="DY28" i="23"/>
  <c r="DY76" i="23"/>
  <c r="EA30" i="23"/>
  <c r="EA28" i="23"/>
  <c r="DY10" i="23"/>
  <c r="DY110" i="23"/>
  <c r="EA18" i="23"/>
  <c r="EA24" i="23"/>
  <c r="EA104" i="23"/>
  <c r="DY19" i="23"/>
  <c r="DY109" i="23"/>
  <c r="EA81" i="23"/>
  <c r="DM86" i="23"/>
  <c r="DN34" i="23"/>
  <c r="CW86" i="23"/>
  <c r="EA90" i="23"/>
  <c r="CX81" i="23"/>
  <c r="EA96" i="23"/>
  <c r="DN115" i="23"/>
  <c r="DN110" i="23"/>
  <c r="DN105" i="23"/>
  <c r="DN50" i="23"/>
  <c r="CX76" i="23"/>
  <c r="DM61" i="23"/>
  <c r="DM108" i="23"/>
  <c r="DM109" i="23"/>
  <c r="DM59" i="23"/>
  <c r="DM67" i="23"/>
  <c r="DM35" i="23"/>
  <c r="DM82" i="23"/>
  <c r="DM7" i="23"/>
  <c r="DN82" i="23"/>
  <c r="CW77" i="23"/>
  <c r="DM43" i="23"/>
  <c r="DM106" i="23"/>
  <c r="CW4" i="23"/>
  <c r="CX85" i="23"/>
  <c r="CX12" i="23"/>
  <c r="EA102" i="23"/>
  <c r="DN6" i="23"/>
  <c r="CW74" i="23"/>
  <c r="EA31" i="23"/>
  <c r="DM103" i="23"/>
  <c r="DN93" i="23"/>
  <c r="DN117" i="23"/>
  <c r="DN49" i="23"/>
  <c r="DM84" i="23"/>
  <c r="DM54" i="23"/>
  <c r="DM41" i="23"/>
  <c r="DN3" i="23"/>
  <c r="DN107" i="23"/>
  <c r="DN109" i="23"/>
  <c r="DN38" i="23"/>
  <c r="DN14" i="23"/>
  <c r="DM10" i="23"/>
  <c r="DM21" i="23"/>
  <c r="CW60" i="23"/>
  <c r="CW12" i="23"/>
  <c r="CX57" i="23"/>
  <c r="EA71" i="23"/>
  <c r="DM23" i="23"/>
  <c r="DM119" i="23"/>
  <c r="DM116" i="23"/>
  <c r="DM68" i="23"/>
  <c r="DM8" i="23"/>
  <c r="DM40" i="23"/>
  <c r="DN45" i="23"/>
  <c r="DN36" i="23"/>
  <c r="DN111" i="23"/>
  <c r="DN8" i="23"/>
  <c r="DN40" i="23"/>
  <c r="DN70" i="23"/>
  <c r="DN13" i="23"/>
  <c r="CW83" i="23"/>
  <c r="CW47" i="23"/>
  <c r="CW11" i="23"/>
  <c r="CX92" i="23"/>
  <c r="CX56" i="23"/>
  <c r="CX32" i="23"/>
  <c r="CX8" i="23"/>
  <c r="EA88" i="23"/>
  <c r="DY32" i="23"/>
  <c r="EA61" i="23"/>
  <c r="EA35" i="23"/>
  <c r="DY46" i="23"/>
  <c r="EA42" i="23"/>
  <c r="DY39" i="23"/>
  <c r="CW68" i="23"/>
  <c r="DN65" i="23"/>
  <c r="CW78" i="23"/>
  <c r="DN83" i="23"/>
  <c r="DN10" i="23"/>
  <c r="DN21" i="23"/>
  <c r="CW88" i="23"/>
  <c r="CW40" i="23"/>
  <c r="CX97" i="23"/>
  <c r="DM31" i="23"/>
  <c r="DN43" i="23"/>
  <c r="DN106" i="23"/>
  <c r="CW110" i="23"/>
  <c r="CX107" i="23"/>
  <c r="CX11" i="23"/>
  <c r="DY88" i="23"/>
  <c r="DM76" i="23"/>
  <c r="CW97" i="23"/>
  <c r="DM75" i="23"/>
  <c r="DN44" i="23"/>
  <c r="CW108" i="23"/>
  <c r="CW24" i="23"/>
  <c r="CX93" i="23"/>
  <c r="DY106" i="23"/>
  <c r="DN41" i="23"/>
  <c r="DN104" i="23"/>
  <c r="CW107" i="23"/>
  <c r="CW59" i="23"/>
  <c r="CW35" i="23"/>
  <c r="CX116" i="23"/>
  <c r="CX80" i="23"/>
  <c r="CX44" i="23"/>
  <c r="DY44" i="23"/>
  <c r="DM30" i="23"/>
  <c r="DM88" i="23"/>
  <c r="DM62" i="23"/>
  <c r="DM39" i="23"/>
  <c r="DN33" i="23"/>
  <c r="DN35" i="23"/>
  <c r="CX91" i="23"/>
  <c r="DY71" i="23"/>
  <c r="DY105" i="23"/>
  <c r="DY117" i="23"/>
  <c r="DY86" i="23"/>
  <c r="DY108" i="23"/>
  <c r="DY45" i="23"/>
  <c r="DY78" i="23"/>
  <c r="DM45" i="23"/>
  <c r="DM115" i="23"/>
  <c r="DM22" i="23"/>
  <c r="DM63" i="23"/>
  <c r="DM90" i="23"/>
  <c r="DM37" i="23"/>
  <c r="DM12" i="23"/>
  <c r="DM4" i="23"/>
  <c r="DM36" i="23"/>
  <c r="DN94" i="23"/>
  <c r="DN96" i="23"/>
  <c r="CW42" i="23"/>
  <c r="EA57" i="23"/>
  <c r="DN47" i="23"/>
  <c r="DN92" i="23"/>
  <c r="CW41" i="23"/>
  <c r="CX14" i="23"/>
  <c r="DM80" i="23"/>
  <c r="DM33" i="23"/>
  <c r="DN15" i="23"/>
  <c r="DN91" i="23"/>
  <c r="EA12" i="23"/>
  <c r="EA53" i="23"/>
  <c r="DM19" i="23"/>
  <c r="DM104" i="23"/>
  <c r="DN23" i="23"/>
  <c r="DN119" i="23"/>
  <c r="DN5" i="23"/>
  <c r="DN57" i="23"/>
  <c r="DN32" i="23"/>
  <c r="DN66" i="23"/>
  <c r="CX36" i="23"/>
  <c r="EA9" i="23"/>
  <c r="DY20" i="23"/>
  <c r="DY116" i="23"/>
  <c r="EA105" i="23"/>
  <c r="DM77" i="23"/>
  <c r="DM102" i="23"/>
  <c r="DM47" i="23"/>
  <c r="DN76" i="23"/>
  <c r="EA109" i="23"/>
  <c r="DN77" i="23"/>
  <c r="DN103" i="23"/>
  <c r="CW73" i="23"/>
  <c r="CW37" i="23"/>
  <c r="CW72" i="23"/>
  <c r="CW48" i="23"/>
  <c r="CW36" i="23"/>
  <c r="CX45" i="23"/>
  <c r="DY95" i="23"/>
  <c r="DY85" i="23"/>
  <c r="EA115" i="23"/>
  <c r="EA112" i="23"/>
  <c r="DY103" i="23"/>
  <c r="DM71" i="23"/>
  <c r="DM89" i="23"/>
  <c r="CW95" i="23"/>
  <c r="CW71" i="23"/>
  <c r="CW23" i="23"/>
  <c r="DM6" i="23"/>
  <c r="DM118" i="23"/>
  <c r="DN29" i="23"/>
  <c r="DN62" i="23"/>
  <c r="DN64" i="23"/>
  <c r="CW118" i="23"/>
  <c r="CW106" i="23"/>
  <c r="CW82" i="23"/>
  <c r="CW70" i="23"/>
  <c r="CW58" i="23"/>
  <c r="CW46" i="23"/>
  <c r="CW34" i="23"/>
  <c r="CW22" i="23"/>
  <c r="CW10" i="23"/>
  <c r="CX115" i="23"/>
  <c r="CX103" i="23"/>
  <c r="CX67" i="23"/>
  <c r="CX55" i="23"/>
  <c r="CX43" i="23"/>
  <c r="CX31" i="23"/>
  <c r="CX19" i="23"/>
  <c r="CX7" i="23"/>
  <c r="EA43" i="23"/>
  <c r="DY16" i="23"/>
  <c r="DY8" i="23"/>
  <c r="EA85" i="23"/>
  <c r="DM3" i="23"/>
  <c r="DM107" i="23"/>
  <c r="DM87" i="23"/>
  <c r="DM16" i="23"/>
  <c r="DM38" i="23"/>
  <c r="DM70" i="23"/>
  <c r="DM13" i="23"/>
  <c r="DN108" i="23"/>
  <c r="DN118" i="23"/>
  <c r="DN81" i="23"/>
  <c r="DN116" i="23"/>
  <c r="DN68" i="23"/>
  <c r="DN58" i="23"/>
  <c r="DN100" i="23"/>
  <c r="CW93" i="23"/>
  <c r="CW81" i="23"/>
  <c r="CW69" i="23"/>
  <c r="CW57" i="23"/>
  <c r="CW45" i="23"/>
  <c r="CW33" i="23"/>
  <c r="CW21" i="23"/>
  <c r="CW9" i="23"/>
  <c r="CX114" i="23"/>
  <c r="CX102" i="23"/>
  <c r="CX90" i="23"/>
  <c r="CX78" i="23"/>
  <c r="CX66" i="23"/>
  <c r="CX54" i="23"/>
  <c r="CX42" i="23"/>
  <c r="CX30" i="23"/>
  <c r="CX18" i="23"/>
  <c r="CX6" i="23"/>
  <c r="EA13" i="23"/>
  <c r="DY69" i="23"/>
  <c r="DY34" i="23"/>
  <c r="DY33" i="23"/>
  <c r="EA72" i="23"/>
  <c r="EA75" i="23"/>
  <c r="EA77" i="23"/>
  <c r="DY97" i="23"/>
  <c r="EA114" i="23"/>
  <c r="DY94" i="23"/>
  <c r="AC16" i="1"/>
  <c r="AD16" i="1"/>
  <c r="AE16" i="1"/>
  <c r="AC44" i="1"/>
  <c r="AD44" i="1"/>
  <c r="AE44" i="1"/>
  <c r="AC99" i="1"/>
  <c r="AD99" i="1"/>
  <c r="AE99" i="1"/>
  <c r="AC54" i="1"/>
  <c r="AD54" i="1"/>
  <c r="AE54" i="1"/>
  <c r="AC13" i="1"/>
  <c r="AD13" i="1"/>
  <c r="AE13" i="1"/>
  <c r="AC23" i="1"/>
  <c r="AD23" i="1"/>
  <c r="AE23" i="1"/>
  <c r="AC27" i="1"/>
  <c r="AD27" i="1"/>
  <c r="AE27" i="1"/>
  <c r="AC69" i="1"/>
  <c r="AD69" i="1"/>
  <c r="AE69" i="1"/>
  <c r="AC78" i="1"/>
  <c r="AD78" i="1"/>
  <c r="AE78" i="1"/>
  <c r="AC105" i="1"/>
  <c r="AD105" i="1"/>
  <c r="AE105" i="1"/>
  <c r="AC70" i="1"/>
  <c r="AD70" i="1"/>
  <c r="AE70" i="1"/>
  <c r="AC114" i="1"/>
  <c r="AD114" i="1"/>
  <c r="AE114" i="1"/>
  <c r="AC65" i="1"/>
  <c r="AD65" i="1"/>
  <c r="AE65" i="1"/>
  <c r="AC91" i="1"/>
  <c r="AD91" i="1"/>
  <c r="AE91" i="1"/>
  <c r="AC30" i="1"/>
  <c r="AD30" i="1"/>
  <c r="AE30" i="1"/>
  <c r="AC15" i="1"/>
  <c r="AD15" i="1"/>
  <c r="AE15" i="1"/>
  <c r="AC74" i="1"/>
  <c r="AD74" i="1"/>
  <c r="AE74" i="1"/>
  <c r="AC102" i="1"/>
  <c r="AD102" i="1"/>
  <c r="AE102" i="1"/>
  <c r="AC47" i="1"/>
  <c r="AD47" i="1"/>
  <c r="AE47" i="1"/>
  <c r="AC42" i="1"/>
  <c r="AD42" i="1"/>
  <c r="AE42" i="1"/>
  <c r="AC32" i="1"/>
  <c r="AD32" i="1"/>
  <c r="AE32" i="1"/>
  <c r="AC19" i="1"/>
  <c r="AD19" i="1"/>
  <c r="AE19" i="1"/>
  <c r="AC8" i="1"/>
  <c r="AD8" i="1"/>
  <c r="AE8" i="1"/>
  <c r="AC116" i="1"/>
  <c r="AD116" i="1"/>
  <c r="AE116" i="1"/>
  <c r="AC92" i="1"/>
  <c r="AD92" i="1"/>
  <c r="AE92" i="1"/>
  <c r="AC81" i="1"/>
  <c r="AD81" i="1"/>
  <c r="AE81" i="1"/>
  <c r="AC55" i="1"/>
  <c r="AD55" i="1"/>
  <c r="AE55" i="1"/>
  <c r="AC106" i="1"/>
  <c r="AD106" i="1"/>
  <c r="AE106" i="1"/>
  <c r="AC113" i="1"/>
  <c r="AD113" i="1"/>
  <c r="AE113" i="1"/>
  <c r="AC97" i="1"/>
  <c r="AD97" i="1"/>
  <c r="AE97" i="1"/>
  <c r="AC67" i="1"/>
  <c r="AD67" i="1"/>
  <c r="AE67" i="1"/>
  <c r="AC71" i="1"/>
  <c r="AD71" i="1"/>
  <c r="AE71" i="1"/>
  <c r="AC93" i="1"/>
  <c r="AD93" i="1"/>
  <c r="AE93" i="1"/>
  <c r="AC115" i="1"/>
  <c r="AD115" i="1"/>
  <c r="AE115" i="1"/>
  <c r="AD108" i="1"/>
  <c r="AE108" i="1"/>
  <c r="AC9" i="1"/>
  <c r="AD9" i="1"/>
  <c r="AE9" i="1"/>
  <c r="AC79" i="1"/>
  <c r="AD79" i="1"/>
  <c r="AE79" i="1"/>
  <c r="AC73" i="1"/>
  <c r="AD73" i="1"/>
  <c r="AE73" i="1"/>
  <c r="AC75" i="1"/>
  <c r="AD75" i="1"/>
  <c r="AE75" i="1"/>
  <c r="AC52" i="1"/>
  <c r="AD52" i="1"/>
  <c r="AE52" i="1"/>
  <c r="AC39" i="1"/>
  <c r="AD39" i="1"/>
  <c r="AE39" i="1"/>
  <c r="AC104" i="1"/>
  <c r="AD104" i="1"/>
  <c r="AE104" i="1"/>
  <c r="AC33" i="1"/>
  <c r="AD33" i="1"/>
  <c r="AE33" i="1"/>
  <c r="AC20" i="1"/>
  <c r="AD20" i="1"/>
  <c r="AE20" i="1"/>
  <c r="AC37" i="1"/>
  <c r="AD37" i="1"/>
  <c r="AE37" i="1"/>
  <c r="AC82" i="1"/>
  <c r="AD82" i="1"/>
  <c r="AE82" i="1"/>
  <c r="AC66" i="1"/>
  <c r="AD66" i="1"/>
  <c r="AE66" i="1"/>
  <c r="AC62" i="1"/>
  <c r="AD62" i="1"/>
  <c r="AE62" i="1"/>
  <c r="AC35" i="1"/>
  <c r="AD35" i="1"/>
  <c r="AE35" i="1"/>
  <c r="AC90" i="1"/>
  <c r="AD90" i="1"/>
  <c r="AE90" i="1"/>
  <c r="AC103" i="1"/>
  <c r="AD103" i="1"/>
  <c r="AE103" i="1"/>
  <c r="AC118" i="1"/>
  <c r="AD118" i="1"/>
  <c r="AE118" i="1"/>
  <c r="AC94" i="1"/>
  <c r="AD94" i="1"/>
  <c r="AE94" i="1"/>
  <c r="AC14" i="1"/>
  <c r="AD14" i="1"/>
  <c r="AE14" i="1"/>
  <c r="AC72" i="1"/>
  <c r="AD72" i="1"/>
  <c r="AE72" i="1"/>
  <c r="AC24" i="1"/>
  <c r="AD24" i="1"/>
  <c r="AE24" i="1"/>
  <c r="AC48" i="1"/>
  <c r="AD48" i="1"/>
  <c r="AE48" i="1"/>
  <c r="AC60" i="1"/>
  <c r="AD60" i="1"/>
  <c r="AE60" i="1"/>
  <c r="AC101" i="1"/>
  <c r="AD101" i="1"/>
  <c r="AE101" i="1"/>
  <c r="AC12" i="1"/>
  <c r="AD12" i="1"/>
  <c r="AE12" i="1"/>
  <c r="AC50" i="1"/>
  <c r="AD50" i="1"/>
  <c r="AE50" i="1"/>
  <c r="AC88" i="1"/>
  <c r="AD88" i="1"/>
  <c r="AE88" i="1"/>
  <c r="AC5" i="1"/>
  <c r="AD5" i="1"/>
  <c r="AE5" i="1"/>
  <c r="AC28" i="1"/>
  <c r="AD28" i="1"/>
  <c r="AE28" i="1"/>
  <c r="AC11" i="1"/>
  <c r="AD11" i="1"/>
  <c r="AE11" i="1"/>
  <c r="AC80" i="1"/>
  <c r="AD80" i="1"/>
  <c r="AE80" i="1"/>
  <c r="AC22" i="1"/>
  <c r="AD22" i="1"/>
  <c r="AE22" i="1"/>
  <c r="AC4" i="1"/>
  <c r="AD4" i="1"/>
  <c r="AE4" i="1"/>
  <c r="AC77" i="1"/>
  <c r="AD77" i="1"/>
  <c r="AE77" i="1"/>
  <c r="AC95" i="1"/>
  <c r="AD95" i="1"/>
  <c r="AE95" i="1"/>
  <c r="AC17" i="1"/>
  <c r="AD17" i="1"/>
  <c r="AE17" i="1"/>
  <c r="AC85" i="1"/>
  <c r="AD85" i="1"/>
  <c r="AE85" i="1"/>
  <c r="AC31" i="1"/>
  <c r="AD31" i="1"/>
  <c r="AE31" i="1"/>
  <c r="AC68" i="1"/>
  <c r="AD68" i="1"/>
  <c r="AE68" i="1"/>
  <c r="AC41" i="1"/>
  <c r="AD41" i="1"/>
  <c r="AE41" i="1"/>
  <c r="AC26" i="1"/>
  <c r="AD26" i="1"/>
  <c r="AE26" i="1"/>
  <c r="AC49" i="1"/>
  <c r="AD49" i="1"/>
  <c r="AE49" i="1"/>
  <c r="AC111" i="1"/>
  <c r="AD111" i="1"/>
  <c r="AE111" i="1"/>
  <c r="AC58" i="1"/>
  <c r="AD58" i="1"/>
  <c r="AE58" i="1"/>
  <c r="AC57" i="1"/>
  <c r="AD57" i="1"/>
  <c r="AE57" i="1"/>
  <c r="AC84" i="1"/>
  <c r="AD84" i="1"/>
  <c r="AE84" i="1"/>
  <c r="AC34" i="1"/>
  <c r="AD34" i="1"/>
  <c r="AE34" i="1"/>
  <c r="AC36" i="1"/>
  <c r="AD36" i="1"/>
  <c r="AE36" i="1"/>
  <c r="AC2" i="1"/>
  <c r="AD2" i="1"/>
  <c r="AE2" i="1"/>
  <c r="AC83" i="1"/>
  <c r="AD83" i="1"/>
  <c r="AE83" i="1"/>
  <c r="AC51" i="1"/>
  <c r="AD51" i="1"/>
  <c r="AE51" i="1"/>
  <c r="AC76" i="1"/>
  <c r="AD76" i="1"/>
  <c r="AE76" i="1"/>
  <c r="AC61" i="1"/>
  <c r="AD61" i="1"/>
  <c r="AE61" i="1"/>
  <c r="AC6" i="1"/>
  <c r="AD6" i="1"/>
  <c r="AE6" i="1"/>
  <c r="AC98" i="1"/>
  <c r="AD98" i="1"/>
  <c r="AE98" i="1"/>
  <c r="AC45" i="1"/>
  <c r="AD45" i="1"/>
  <c r="AE45" i="1"/>
  <c r="AC25" i="1"/>
  <c r="AD25" i="1"/>
  <c r="AE25" i="1"/>
  <c r="AC100" i="1"/>
  <c r="AD100" i="1"/>
  <c r="AE100" i="1"/>
  <c r="AC46" i="1"/>
  <c r="AD46" i="1"/>
  <c r="AE46" i="1"/>
  <c r="AC7" i="1"/>
  <c r="AD7" i="1"/>
  <c r="AE7" i="1"/>
  <c r="AC18" i="1"/>
  <c r="AD18" i="1"/>
  <c r="AE18" i="1"/>
  <c r="AC86" i="1"/>
  <c r="AD86" i="1"/>
  <c r="AE86" i="1"/>
  <c r="AC3" i="1"/>
  <c r="AD3" i="1"/>
  <c r="AE3" i="1"/>
  <c r="AC21" i="1"/>
  <c r="AD21" i="1"/>
  <c r="AE21" i="1"/>
  <c r="AC112" i="1"/>
  <c r="AD112" i="1"/>
  <c r="AE112" i="1"/>
  <c r="AC89" i="1"/>
  <c r="AD89" i="1"/>
  <c r="AE89" i="1"/>
  <c r="AC53" i="1"/>
  <c r="AD53" i="1"/>
  <c r="AE53" i="1"/>
  <c r="AC10" i="1"/>
  <c r="AD10" i="1"/>
  <c r="AE10" i="1"/>
  <c r="AC56" i="1"/>
  <c r="AD56" i="1"/>
  <c r="AE56" i="1"/>
  <c r="AC110" i="1"/>
  <c r="AD110" i="1"/>
  <c r="AE110" i="1"/>
  <c r="AC29" i="1"/>
  <c r="AD29" i="1"/>
  <c r="AE29" i="1"/>
  <c r="AC109" i="1"/>
  <c r="AD109" i="1"/>
  <c r="AE109" i="1"/>
  <c r="AC107" i="1"/>
  <c r="AD107" i="1"/>
  <c r="AE107" i="1"/>
  <c r="AC38" i="1"/>
  <c r="AD38" i="1"/>
  <c r="AE38" i="1"/>
  <c r="AC63" i="1"/>
  <c r="AD63" i="1"/>
  <c r="AE63" i="1"/>
  <c r="AC40" i="1"/>
  <c r="AD40" i="1"/>
  <c r="AE40" i="1"/>
  <c r="AC64" i="1"/>
  <c r="AD64" i="1"/>
  <c r="AE64" i="1"/>
  <c r="AC43" i="1"/>
  <c r="AD43" i="1"/>
  <c r="AE43" i="1"/>
  <c r="AC87" i="1"/>
  <c r="AD87" i="1"/>
  <c r="AE87" i="1"/>
  <c r="AC96" i="1"/>
  <c r="AD96" i="1"/>
  <c r="AE96" i="1"/>
  <c r="AC59" i="1"/>
  <c r="AD59" i="1"/>
  <c r="AE59" i="1"/>
  <c r="AC117" i="1"/>
  <c r="AD117" i="1"/>
  <c r="AE117" i="1"/>
  <c r="AB117" i="1"/>
  <c r="AB16" i="1"/>
  <c r="AB44" i="1"/>
  <c r="AB99" i="1"/>
  <c r="AB54" i="1"/>
  <c r="AB13" i="1"/>
  <c r="AB23" i="1"/>
  <c r="AB27" i="1"/>
  <c r="AB69" i="1"/>
  <c r="AB78" i="1"/>
  <c r="AB105" i="1"/>
  <c r="AB70" i="1"/>
  <c r="AB114" i="1"/>
  <c r="AB65" i="1"/>
  <c r="AB91" i="1"/>
  <c r="AB30" i="1"/>
  <c r="AB15" i="1"/>
  <c r="AB74" i="1"/>
  <c r="AB102" i="1"/>
  <c r="AB47" i="1"/>
  <c r="AB42" i="1"/>
  <c r="AB32" i="1"/>
  <c r="AB19" i="1"/>
  <c r="AB8" i="1"/>
  <c r="AB116" i="1"/>
  <c r="AB92" i="1"/>
  <c r="AB81" i="1"/>
  <c r="AB55" i="1"/>
  <c r="AB106" i="1"/>
  <c r="AB113" i="1"/>
  <c r="AB97" i="1"/>
  <c r="AB67" i="1"/>
  <c r="AB71" i="1"/>
  <c r="AB93" i="1"/>
  <c r="AB115" i="1"/>
  <c r="AB108" i="1"/>
  <c r="AB9" i="1"/>
  <c r="AB79" i="1"/>
  <c r="AB73" i="1"/>
  <c r="AB75" i="1"/>
  <c r="AB52" i="1"/>
  <c r="AB39" i="1"/>
  <c r="AB104" i="1"/>
  <c r="AB33" i="1"/>
  <c r="AB20" i="1"/>
  <c r="AB37" i="1"/>
  <c r="AB82" i="1"/>
  <c r="AB66" i="1"/>
  <c r="AB62" i="1"/>
  <c r="AB35" i="1"/>
  <c r="AB90" i="1"/>
  <c r="AB103" i="1"/>
  <c r="AB118" i="1"/>
  <c r="AB94" i="1"/>
  <c r="AB14" i="1"/>
  <c r="AB72" i="1"/>
  <c r="AB24" i="1"/>
  <c r="AB48" i="1"/>
  <c r="AB60" i="1"/>
  <c r="AB101" i="1"/>
  <c r="AB12" i="1"/>
  <c r="AB50" i="1"/>
  <c r="AB88" i="1"/>
  <c r="AB5" i="1"/>
  <c r="AB28" i="1"/>
  <c r="AB11" i="1"/>
  <c r="AB80" i="1"/>
  <c r="AB22" i="1"/>
  <c r="AB4" i="1"/>
  <c r="AB77" i="1"/>
  <c r="AB95" i="1"/>
  <c r="AB17" i="1"/>
  <c r="AB85" i="1"/>
  <c r="AB31" i="1"/>
  <c r="AB68" i="1"/>
  <c r="AB41" i="1"/>
  <c r="AB26" i="1"/>
  <c r="AB49" i="1"/>
  <c r="AB111" i="1"/>
  <c r="AB58" i="1"/>
  <c r="AB57" i="1"/>
  <c r="AB84" i="1"/>
  <c r="AB34" i="1"/>
  <c r="AB36" i="1"/>
  <c r="AB2" i="1"/>
  <c r="AB83" i="1"/>
  <c r="AB51" i="1"/>
  <c r="AB76" i="1"/>
  <c r="AB61" i="1"/>
  <c r="AB6" i="1"/>
  <c r="AB98" i="1"/>
  <c r="AB45" i="1"/>
  <c r="AB25" i="1"/>
  <c r="AB100" i="1"/>
  <c r="AB46" i="1"/>
  <c r="AB7" i="1"/>
  <c r="AB18" i="1"/>
  <c r="AB86" i="1"/>
  <c r="AB3" i="1"/>
  <c r="AB21" i="1"/>
  <c r="AB112" i="1"/>
  <c r="AB89" i="1"/>
  <c r="AB53" i="1"/>
  <c r="AB10" i="1"/>
  <c r="AB56" i="1"/>
  <c r="AB110" i="1"/>
  <c r="AB29" i="1"/>
  <c r="AB109" i="1"/>
  <c r="AB107" i="1"/>
  <c r="AB38" i="1"/>
  <c r="AB63" i="1"/>
  <c r="AB40" i="1"/>
  <c r="AB64" i="1"/>
  <c r="AB43" i="1"/>
  <c r="AB87" i="1"/>
  <c r="AB96" i="1"/>
  <c r="AB59" i="1"/>
  <c r="AO53" i="23" l="1"/>
  <c r="AN53" i="23"/>
  <c r="AM53" i="23"/>
  <c r="AM84" i="23"/>
  <c r="AM12" i="23"/>
  <c r="AM83" i="23"/>
  <c r="AL101" i="23"/>
  <c r="AM51" i="23"/>
  <c r="AM119" i="23"/>
  <c r="AO30" i="23"/>
  <c r="AO52" i="23"/>
  <c r="AO83" i="23"/>
  <c r="AN83" i="23"/>
  <c r="AO119" i="23"/>
  <c r="AN30" i="23"/>
  <c r="AO51" i="23"/>
  <c r="J51" i="23"/>
  <c r="AN119" i="23"/>
  <c r="J26" i="23"/>
  <c r="AM30" i="23"/>
  <c r="AN55" i="23"/>
  <c r="AN84" i="23"/>
  <c r="AN103" i="23"/>
  <c r="AN98" i="23"/>
  <c r="AL100" i="23"/>
  <c r="AM66" i="23"/>
  <c r="AM33" i="23"/>
  <c r="AM94" i="23"/>
  <c r="J119" i="23"/>
  <c r="J100" i="23"/>
  <c r="AO103" i="23"/>
  <c r="AO98" i="23"/>
  <c r="AN106" i="23"/>
  <c r="AN78" i="23"/>
  <c r="AO90" i="23"/>
  <c r="J15" i="23"/>
  <c r="AL110" i="23"/>
  <c r="AL116" i="23"/>
  <c r="AL109" i="23"/>
  <c r="AN85" i="23"/>
  <c r="AO54" i="23"/>
  <c r="AO26" i="23"/>
  <c r="AO12" i="23"/>
  <c r="J17" i="23"/>
  <c r="AL8" i="23"/>
  <c r="AN95" i="23"/>
  <c r="AL64" i="23"/>
  <c r="AN87" i="23"/>
  <c r="AL61" i="23"/>
  <c r="AN80" i="23"/>
  <c r="AN17" i="23"/>
  <c r="J30" i="23"/>
  <c r="AM52" i="23"/>
  <c r="AO84" i="23"/>
  <c r="AO101" i="23"/>
  <c r="AN101" i="23"/>
  <c r="AN51" i="23"/>
  <c r="J73" i="23"/>
  <c r="AM101" i="23"/>
  <c r="AO10" i="23"/>
  <c r="J106" i="23"/>
  <c r="AL70" i="23"/>
  <c r="AN10" i="23"/>
  <c r="AL30" i="23"/>
  <c r="AL9" i="23"/>
  <c r="AL77" i="23"/>
  <c r="AM75" i="23"/>
  <c r="AM10" i="23"/>
  <c r="J40" i="23"/>
  <c r="J115" i="23"/>
  <c r="AL31" i="23"/>
  <c r="AL106" i="23"/>
  <c r="AM109" i="23"/>
  <c r="AO91" i="23"/>
  <c r="J116" i="23"/>
  <c r="J55" i="23"/>
  <c r="AL82" i="23"/>
  <c r="AO86" i="23"/>
  <c r="AL52" i="23"/>
  <c r="J66" i="23"/>
  <c r="J41" i="23"/>
  <c r="AL39" i="23"/>
  <c r="AO63" i="23"/>
  <c r="AL51" i="23"/>
  <c r="AL17" i="23"/>
  <c r="AN52" i="23"/>
  <c r="J52" i="23"/>
  <c r="AL18" i="23"/>
  <c r="AL45" i="23"/>
  <c r="AM114" i="23"/>
  <c r="AM14" i="23"/>
  <c r="AO21" i="23"/>
  <c r="AO96" i="23"/>
  <c r="AO17" i="23"/>
  <c r="AM17" i="23"/>
  <c r="AL89" i="23"/>
  <c r="AL98" i="23"/>
  <c r="AL20" i="23"/>
  <c r="AN61" i="23"/>
  <c r="AN35" i="23"/>
  <c r="AN111" i="23"/>
  <c r="AN70" i="23"/>
  <c r="AM93" i="23"/>
  <c r="AM79" i="23"/>
  <c r="J14" i="23"/>
  <c r="AO50" i="23"/>
  <c r="AO20" i="23"/>
  <c r="AO5" i="23"/>
  <c r="AN116" i="23"/>
  <c r="AN92" i="23"/>
  <c r="AN44" i="23"/>
  <c r="AN40" i="23"/>
  <c r="AN36" i="23"/>
  <c r="AL84" i="23"/>
  <c r="AO89" i="23"/>
  <c r="AO109" i="23"/>
  <c r="AO69" i="23"/>
  <c r="AO19" i="23"/>
  <c r="AL53" i="23"/>
  <c r="AL104" i="23"/>
  <c r="AL37" i="23"/>
  <c r="AN89" i="23"/>
  <c r="AN54" i="23"/>
  <c r="AN115" i="23"/>
  <c r="AN90" i="23"/>
  <c r="AN109" i="23"/>
  <c r="AN72" i="23"/>
  <c r="AN50" i="23"/>
  <c r="AN20" i="23"/>
  <c r="AN12" i="23"/>
  <c r="J7" i="23"/>
  <c r="J101" i="23"/>
  <c r="J44" i="23"/>
  <c r="AL72" i="23"/>
  <c r="AL5" i="23"/>
  <c r="J71" i="23"/>
  <c r="AO27" i="23"/>
  <c r="J86" i="23"/>
  <c r="AO3" i="23"/>
  <c r="J114" i="23"/>
  <c r="AO29" i="23"/>
  <c r="J9" i="23"/>
  <c r="AO62" i="23"/>
  <c r="AN117" i="23"/>
  <c r="AL65" i="23"/>
  <c r="AL118" i="23"/>
  <c r="AM61" i="23"/>
  <c r="AM35" i="23"/>
  <c r="AM104" i="23"/>
  <c r="AM56" i="23"/>
  <c r="J79" i="23"/>
  <c r="J68" i="23"/>
  <c r="J111" i="23"/>
  <c r="AL93" i="23"/>
  <c r="AN74" i="23"/>
  <c r="AN105" i="23"/>
  <c r="AO74" i="23"/>
  <c r="AN99" i="23"/>
  <c r="AM45" i="23"/>
  <c r="J25" i="23"/>
  <c r="J103" i="23"/>
  <c r="J48" i="23"/>
  <c r="AN69" i="23"/>
  <c r="AM116" i="23"/>
  <c r="AM106" i="23"/>
  <c r="AM92" i="23"/>
  <c r="J107" i="23"/>
  <c r="AL36" i="23"/>
  <c r="AM103" i="23"/>
  <c r="AM20" i="23"/>
  <c r="AO47" i="23"/>
  <c r="J104" i="23"/>
  <c r="AM98" i="23"/>
  <c r="J20" i="23"/>
  <c r="AL76" i="23"/>
  <c r="AO57" i="23"/>
  <c r="AO13" i="23"/>
  <c r="J82" i="23"/>
  <c r="AL60" i="23"/>
  <c r="AN107" i="23"/>
  <c r="AN16" i="23"/>
  <c r="AL26" i="23"/>
  <c r="AL43" i="23"/>
  <c r="AL21" i="23"/>
  <c r="AO25" i="23"/>
  <c r="AO79" i="23"/>
  <c r="J56" i="23"/>
  <c r="AL50" i="23"/>
  <c r="AL40" i="23"/>
  <c r="AM34" i="23"/>
  <c r="AM99" i="23"/>
  <c r="AM73" i="23"/>
  <c r="AM23" i="23"/>
  <c r="AM22" i="23"/>
  <c r="J27" i="23"/>
  <c r="AO113" i="23"/>
  <c r="AO108" i="23"/>
  <c r="AO65" i="23"/>
  <c r="AO60" i="23"/>
  <c r="AN43" i="23"/>
  <c r="AL57" i="23"/>
  <c r="AL96" i="23"/>
  <c r="AN49" i="23"/>
  <c r="J19" i="23"/>
  <c r="J78" i="23"/>
  <c r="AL33" i="23"/>
  <c r="AL49" i="23"/>
  <c r="AL78" i="23"/>
  <c r="AL108" i="23"/>
  <c r="AM87" i="23"/>
  <c r="AM85" i="23"/>
  <c r="AM95" i="23"/>
  <c r="AM111" i="23"/>
  <c r="AL117" i="23"/>
  <c r="AM78" i="23"/>
  <c r="AM44" i="23"/>
  <c r="AM40" i="23"/>
  <c r="AM36" i="23"/>
  <c r="J94" i="23"/>
  <c r="J77" i="23"/>
  <c r="AO55" i="23"/>
  <c r="AL85" i="23"/>
  <c r="AN31" i="23"/>
  <c r="AL86" i="23"/>
  <c r="AL19" i="23"/>
  <c r="AM89" i="23"/>
  <c r="AM110" i="23"/>
  <c r="AM69" i="23"/>
  <c r="AM50" i="23"/>
  <c r="AO118" i="23"/>
  <c r="AO43" i="23"/>
  <c r="AO39" i="23"/>
  <c r="J109" i="23"/>
  <c r="J60" i="23"/>
  <c r="AL38" i="23"/>
  <c r="AO115" i="23"/>
  <c r="AO72" i="23"/>
  <c r="AL112" i="23"/>
  <c r="AN110" i="23"/>
  <c r="AM54" i="23"/>
  <c r="AM90" i="23"/>
  <c r="AL71" i="23"/>
  <c r="AO66" i="23"/>
  <c r="AO33" i="23"/>
  <c r="AO49" i="23"/>
  <c r="AO7" i="23"/>
  <c r="AO14" i="23"/>
  <c r="J3" i="23"/>
  <c r="AL4" i="23"/>
  <c r="AN66" i="23"/>
  <c r="AN33" i="23"/>
  <c r="AN114" i="23"/>
  <c r="AN94" i="23"/>
  <c r="AN14" i="23"/>
  <c r="AM118" i="23"/>
  <c r="AM39" i="23"/>
  <c r="J85" i="23"/>
  <c r="AM49" i="23"/>
  <c r="AM7" i="23"/>
  <c r="AO117" i="23"/>
  <c r="AO107" i="23"/>
  <c r="AO16" i="23"/>
  <c r="J53" i="23"/>
  <c r="AL102" i="23"/>
  <c r="AL67" i="23"/>
  <c r="AL94" i="23"/>
  <c r="AL91" i="23"/>
  <c r="AN6" i="23"/>
  <c r="AN82" i="23"/>
  <c r="AN24" i="23"/>
  <c r="J8" i="23"/>
  <c r="J92" i="23"/>
  <c r="AO75" i="23"/>
  <c r="AN75" i="23"/>
  <c r="AN34" i="23"/>
  <c r="AN104" i="23"/>
  <c r="AN56" i="23"/>
  <c r="AN73" i="23"/>
  <c r="AN23" i="23"/>
  <c r="AN22" i="23"/>
  <c r="AN11" i="23"/>
  <c r="AN18" i="23"/>
  <c r="AM25" i="23"/>
  <c r="AM112" i="23"/>
  <c r="AM68" i="23"/>
  <c r="AM41" i="23"/>
  <c r="AM37" i="23"/>
  <c r="J18" i="23"/>
  <c r="J118" i="23"/>
  <c r="J65" i="23"/>
  <c r="J72" i="23"/>
  <c r="J38" i="23"/>
  <c r="J67" i="23"/>
  <c r="AM11" i="23"/>
  <c r="AM18" i="23"/>
  <c r="AO116" i="23"/>
  <c r="AO106" i="23"/>
  <c r="AO92" i="23"/>
  <c r="AO78" i="23"/>
  <c r="AO44" i="23"/>
  <c r="AO40" i="23"/>
  <c r="AO36" i="23"/>
  <c r="J5" i="23"/>
  <c r="J69" i="23"/>
  <c r="J96" i="23"/>
  <c r="J70" i="23"/>
  <c r="J62" i="23"/>
  <c r="J108" i="23"/>
  <c r="J45" i="23"/>
  <c r="J57" i="23"/>
  <c r="AM70" i="23"/>
  <c r="AO100" i="23"/>
  <c r="AM58" i="23"/>
  <c r="AO48" i="23"/>
  <c r="AL24" i="23"/>
  <c r="AO110" i="23"/>
  <c r="AL23" i="23"/>
  <c r="AN86" i="23"/>
  <c r="AN58" i="23"/>
  <c r="AL28" i="23"/>
  <c r="AL88" i="23"/>
  <c r="AL105" i="23"/>
  <c r="AO31" i="23"/>
  <c r="AN48" i="23"/>
  <c r="J13" i="23"/>
  <c r="J93" i="23"/>
  <c r="J81" i="23"/>
  <c r="J6" i="23"/>
  <c r="AL95" i="23"/>
  <c r="AL73" i="23"/>
  <c r="AL11" i="23"/>
  <c r="AL68" i="23"/>
  <c r="AN100" i="23"/>
  <c r="AN63" i="23"/>
  <c r="AN19" i="23"/>
  <c r="AN5" i="23"/>
  <c r="J76" i="23"/>
  <c r="J84" i="23"/>
  <c r="AM19" i="23"/>
  <c r="AM5" i="23"/>
  <c r="AO97" i="23"/>
  <c r="AO77" i="23"/>
  <c r="AL83" i="23"/>
  <c r="AL66" i="23"/>
  <c r="AL114" i="23"/>
  <c r="AL15" i="23"/>
  <c r="AL14" i="23"/>
  <c r="AL97" i="23"/>
  <c r="AL47" i="23"/>
  <c r="AL27" i="23"/>
  <c r="AO28" i="23"/>
  <c r="AO102" i="23"/>
  <c r="AO67" i="23"/>
  <c r="AO114" i="23"/>
  <c r="AO94" i="23"/>
  <c r="AO71" i="23"/>
  <c r="AO15" i="23"/>
  <c r="AO9" i="23"/>
  <c r="AN3" i="23"/>
  <c r="AN118" i="23"/>
  <c r="AN97" i="23"/>
  <c r="AN91" i="23"/>
  <c r="AN77" i="23"/>
  <c r="AN47" i="23"/>
  <c r="AN39" i="23"/>
  <c r="AN27" i="23"/>
  <c r="J10" i="23"/>
  <c r="J59" i="23"/>
  <c r="J90" i="23"/>
  <c r="J88" i="23"/>
  <c r="J37" i="23"/>
  <c r="J39" i="23"/>
  <c r="J83" i="23"/>
  <c r="AL62" i="23"/>
  <c r="AL107" i="23"/>
  <c r="AL81" i="23"/>
  <c r="AL13" i="23"/>
  <c r="AL46" i="23"/>
  <c r="AN113" i="23"/>
  <c r="AN28" i="23"/>
  <c r="AN102" i="23"/>
  <c r="AN67" i="23"/>
  <c r="AN108" i="23"/>
  <c r="AN65" i="23"/>
  <c r="AN71" i="23"/>
  <c r="AN60" i="23"/>
  <c r="AN15" i="23"/>
  <c r="AN7" i="23"/>
  <c r="AN9" i="23"/>
  <c r="AM3" i="23"/>
  <c r="AM97" i="23"/>
  <c r="AM91" i="23"/>
  <c r="AM77" i="23"/>
  <c r="AM47" i="23"/>
  <c r="AM43" i="23"/>
  <c r="AM27" i="23"/>
  <c r="J64" i="23"/>
  <c r="J112" i="23"/>
  <c r="J80" i="23"/>
  <c r="J89" i="23"/>
  <c r="J91" i="23"/>
  <c r="AO80" i="23"/>
  <c r="AO76" i="23"/>
  <c r="AO46" i="23"/>
  <c r="AO42" i="23"/>
  <c r="AO38" i="23"/>
  <c r="J11" i="23"/>
  <c r="J22" i="23"/>
  <c r="J31" i="23"/>
  <c r="J99" i="23"/>
  <c r="J58" i="23"/>
  <c r="J34" i="23"/>
  <c r="J63" i="23"/>
  <c r="J61" i="23"/>
  <c r="J47" i="23"/>
  <c r="AM113" i="23"/>
  <c r="AM28" i="23"/>
  <c r="AM67" i="23"/>
  <c r="AM65" i="23"/>
  <c r="AM71" i="23"/>
  <c r="AM60" i="23"/>
  <c r="AM15" i="23"/>
  <c r="AM9" i="23"/>
  <c r="AL115" i="23"/>
  <c r="AL63" i="23"/>
  <c r="AL90" i="23"/>
  <c r="AL55" i="23"/>
  <c r="AL69" i="23"/>
  <c r="AL12" i="23"/>
  <c r="AL92" i="23"/>
  <c r="AL44" i="23"/>
  <c r="AO6" i="23"/>
  <c r="AO88" i="23"/>
  <c r="AO82" i="23"/>
  <c r="AO81" i="23"/>
  <c r="AO105" i="23"/>
  <c r="AO32" i="23"/>
  <c r="AO64" i="23"/>
  <c r="AO59" i="23"/>
  <c r="AO24" i="23"/>
  <c r="AO4" i="23"/>
  <c r="AO8" i="23"/>
  <c r="AN21" i="23"/>
  <c r="AN96" i="23"/>
  <c r="AN76" i="23"/>
  <c r="AN46" i="23"/>
  <c r="AN42" i="23"/>
  <c r="AN38" i="23"/>
  <c r="J12" i="23"/>
  <c r="J33" i="23"/>
  <c r="J49" i="23"/>
  <c r="J87" i="23"/>
  <c r="J43" i="23"/>
  <c r="AN8" i="23"/>
  <c r="AN13" i="23"/>
  <c r="AM21" i="23"/>
  <c r="AM117" i="23"/>
  <c r="AM96" i="23"/>
  <c r="AM80" i="23"/>
  <c r="AM76" i="23"/>
  <c r="AM46" i="23"/>
  <c r="AM42" i="23"/>
  <c r="AM38" i="23"/>
  <c r="J28" i="23"/>
  <c r="J113" i="23"/>
  <c r="J54" i="23"/>
  <c r="J75" i="23"/>
  <c r="J110" i="23"/>
  <c r="J50" i="23"/>
  <c r="J46" i="23"/>
  <c r="AN88" i="23"/>
  <c r="AN62" i="23"/>
  <c r="AL32" i="23"/>
  <c r="AL59" i="23"/>
  <c r="AM88" i="23"/>
  <c r="AM62" i="23"/>
  <c r="AM107" i="23"/>
  <c r="AM82" i="23"/>
  <c r="AM81" i="23"/>
  <c r="AM105" i="23"/>
  <c r="AM57" i="23"/>
  <c r="AM32" i="23"/>
  <c r="AM64" i="23"/>
  <c r="AM59" i="23"/>
  <c r="AM24" i="23"/>
  <c r="AM4" i="23"/>
  <c r="AM16" i="23"/>
  <c r="AM8" i="23"/>
  <c r="AM13" i="23"/>
  <c r="AO112" i="23"/>
  <c r="AO93" i="23"/>
  <c r="AO68" i="23"/>
  <c r="AO45" i="23"/>
  <c r="AO41" i="23"/>
  <c r="AO37" i="23"/>
  <c r="J21" i="23"/>
  <c r="J24" i="23"/>
  <c r="J105" i="23"/>
  <c r="J98" i="23"/>
  <c r="J35" i="23"/>
  <c r="J102" i="23"/>
  <c r="J74" i="23"/>
  <c r="AN26" i="23"/>
  <c r="AM48" i="23"/>
  <c r="J16" i="23"/>
  <c r="AL54" i="23"/>
  <c r="AL103" i="23"/>
  <c r="AL48" i="23"/>
  <c r="AM115" i="23"/>
  <c r="AM100" i="23"/>
  <c r="AM86" i="23"/>
  <c r="AM63" i="23"/>
  <c r="AM31" i="23"/>
  <c r="AM55" i="23"/>
  <c r="AM72" i="23"/>
  <c r="AM26" i="23"/>
  <c r="AL75" i="23"/>
  <c r="AL34" i="23"/>
  <c r="AL56" i="23"/>
  <c r="AL22" i="23"/>
  <c r="AL6" i="23"/>
  <c r="AM102" i="23"/>
  <c r="AM108" i="23"/>
  <c r="AL113" i="23"/>
  <c r="AL7" i="23"/>
  <c r="AL3" i="23"/>
  <c r="AN81" i="23"/>
  <c r="AN29" i="23"/>
  <c r="AN57" i="23"/>
  <c r="AN32" i="23"/>
  <c r="AN64" i="23"/>
  <c r="AN59" i="23"/>
  <c r="AN4" i="23"/>
  <c r="AL74" i="23"/>
  <c r="AL29" i="23"/>
  <c r="AL16" i="23"/>
  <c r="AL80" i="23"/>
  <c r="AL42" i="23"/>
  <c r="AM6" i="23"/>
  <c r="AM74" i="23"/>
  <c r="AM29" i="23"/>
  <c r="AL87" i="23"/>
  <c r="AL119" i="23"/>
  <c r="AL35" i="23"/>
  <c r="AL111" i="23"/>
  <c r="AL99" i="23"/>
  <c r="AL58" i="23"/>
  <c r="AL10" i="23"/>
  <c r="AL25" i="23"/>
  <c r="AL79" i="23"/>
  <c r="AL41" i="23"/>
  <c r="AO87" i="23"/>
  <c r="AO61" i="23"/>
  <c r="AO85" i="23"/>
  <c r="AO35" i="23"/>
  <c r="AO95" i="23"/>
  <c r="AO34" i="23"/>
  <c r="AO111" i="23"/>
  <c r="AO104" i="23"/>
  <c r="AO56" i="23"/>
  <c r="AO99" i="23"/>
  <c r="AO73" i="23"/>
  <c r="AO70" i="23"/>
  <c r="AO58" i="23"/>
  <c r="AO23" i="23"/>
  <c r="AO22" i="23"/>
  <c r="AO11" i="23"/>
  <c r="AO18" i="23"/>
  <c r="AN25" i="23"/>
  <c r="AN112" i="23"/>
  <c r="AN93" i="23"/>
  <c r="AN79" i="23"/>
  <c r="AN68" i="23"/>
  <c r="AN45" i="23"/>
  <c r="AN41" i="23"/>
  <c r="AN37" i="23"/>
  <c r="J4" i="23"/>
  <c r="J23" i="23"/>
  <c r="J29" i="23"/>
  <c r="J95" i="23"/>
  <c r="J117" i="23"/>
  <c r="J97" i="23"/>
  <c r="J42" i="23"/>
  <c r="J32" i="23"/>
  <c r="J36" i="23"/>
</calcChain>
</file>

<file path=xl/sharedStrings.xml><?xml version="1.0" encoding="utf-8"?>
<sst xmlns="http://schemas.openxmlformats.org/spreadsheetml/2006/main" count="839" uniqueCount="355">
  <si>
    <t>IRRELEVANT</t>
  </si>
  <si>
    <t>MODALITET</t>
  </si>
  <si>
    <t>FYSIK</t>
  </si>
  <si>
    <t>Type</t>
  </si>
  <si>
    <t>98. a18 Cykelinfra v større vej if. 2 km af st (Cykelinfra langs vej hovedsti 50 snap)(FYSIK)</t>
  </si>
  <si>
    <t>99. a18 Cykelinfra if. 2 km af st (Cykelinfra langs vej hovedsti 50 snap)(FYSIK)</t>
  </si>
  <si>
    <t>100. a18 Større vej if. 2 km af st (HoGeFoStMe snap 50)(FYSIK)</t>
  </si>
  <si>
    <t>101. a18 cykelinfra/bilinfra 2 km(FYSIK)</t>
  </si>
  <si>
    <t>102. a18 cykelinfra v vej/bilinfra(FYSIK)</t>
  </si>
  <si>
    <t>121. a.132 Nærmeste Knudepunkt(FYSIK)</t>
  </si>
  <si>
    <t>123. a132. Mest brugte station (navn)(FYSIK)</t>
  </si>
  <si>
    <t>126. a133. Forskel mellem tog og bil ( nærmeste kundepunkt) (tog-tid minus bil-tid)(FYSIK)</t>
  </si>
  <si>
    <t>127. a133. Procentvis forskel tpg og bil (nærmeste knudepunkt) (hvor hurtigere er det med tog vs bil i %)(FYSIK)</t>
  </si>
  <si>
    <t>128. a133. Tog-tid minus bil-tid til mest brugte station(FYSIK)</t>
  </si>
  <si>
    <t>129. a133. Procentvis ændring mest brugte station bil kontra tog  (negativ værdi: % det er hurtigere med tog)(FYSIK)</t>
  </si>
  <si>
    <t>Sønderborg</t>
  </si>
  <si>
    <t>0.419</t>
  </si>
  <si>
    <t xml:space="preserve">Odense </t>
  </si>
  <si>
    <t>København H</t>
  </si>
  <si>
    <t>Padborg</t>
  </si>
  <si>
    <t>0.415</t>
  </si>
  <si>
    <t>Odense</t>
  </si>
  <si>
    <t>Rødekro</t>
  </si>
  <si>
    <t>Hobro</t>
  </si>
  <si>
    <t>0.433</t>
  </si>
  <si>
    <t>Aalborg</t>
  </si>
  <si>
    <t>0.594</t>
  </si>
  <si>
    <t>Holstebro</t>
  </si>
  <si>
    <t>0.618</t>
  </si>
  <si>
    <t xml:space="preserve">Aarhus </t>
  </si>
  <si>
    <t>Struer</t>
  </si>
  <si>
    <t>Randers</t>
  </si>
  <si>
    <t>0.504</t>
  </si>
  <si>
    <t>Aarhus</t>
  </si>
  <si>
    <t>Aarhus H</t>
  </si>
  <si>
    <t>Herning</t>
  </si>
  <si>
    <t>0.502</t>
  </si>
  <si>
    <t>Ikast</t>
  </si>
  <si>
    <t>0.730</t>
  </si>
  <si>
    <t>Holsterbro</t>
  </si>
  <si>
    <t>Islev</t>
  </si>
  <si>
    <t>0.439</t>
  </si>
  <si>
    <t>Vanløse</t>
  </si>
  <si>
    <t>Vojens</t>
  </si>
  <si>
    <t>0.610</t>
  </si>
  <si>
    <t>Vejen</t>
  </si>
  <si>
    <t>0.641</t>
  </si>
  <si>
    <t>Kolding</t>
  </si>
  <si>
    <t>Tommerup</t>
  </si>
  <si>
    <t>0.698</t>
  </si>
  <si>
    <t>0.518</t>
  </si>
  <si>
    <t>Emdrup</t>
  </si>
  <si>
    <t>0.607</t>
  </si>
  <si>
    <t>Nørreport</t>
  </si>
  <si>
    <t>Esbjerg</t>
  </si>
  <si>
    <t>0.544</t>
  </si>
  <si>
    <t>Bramming</t>
  </si>
  <si>
    <t>Jægersborg</t>
  </si>
  <si>
    <t>0.537</t>
  </si>
  <si>
    <t>Nykøbing F</t>
  </si>
  <si>
    <t>0.745</t>
  </si>
  <si>
    <t>Aarup</t>
  </si>
  <si>
    <t>0.733</t>
  </si>
  <si>
    <t>0.477</t>
  </si>
  <si>
    <t>Grøndal</t>
  </si>
  <si>
    <t>0.564</t>
  </si>
  <si>
    <t>Flintholm</t>
  </si>
  <si>
    <t>Hvidovre</t>
  </si>
  <si>
    <t>Ryparken</t>
  </si>
  <si>
    <t>0.468</t>
  </si>
  <si>
    <t>Nørrebro</t>
  </si>
  <si>
    <t>Horsens</t>
  </si>
  <si>
    <t>0.479</t>
  </si>
  <si>
    <t>Gentofte</t>
  </si>
  <si>
    <t>0.526</t>
  </si>
  <si>
    <t>Tårnby</t>
  </si>
  <si>
    <t>Stengården</t>
  </si>
  <si>
    <t>0.523</t>
  </si>
  <si>
    <t>Rødovre</t>
  </si>
  <si>
    <t>0.455</t>
  </si>
  <si>
    <t>Husum</t>
  </si>
  <si>
    <t>0.554</t>
  </si>
  <si>
    <t>Peter Bangs Vej</t>
  </si>
  <si>
    <t>0.541</t>
  </si>
  <si>
    <t>0.705</t>
  </si>
  <si>
    <t>Ålholm</t>
  </si>
  <si>
    <t xml:space="preserve">København H </t>
  </si>
  <si>
    <t>Vordingborg</t>
  </si>
  <si>
    <t>0.728</t>
  </si>
  <si>
    <t>Næstved</t>
  </si>
  <si>
    <t>Vejle</t>
  </si>
  <si>
    <t>0.675</t>
  </si>
  <si>
    <t>Fuglebakken</t>
  </si>
  <si>
    <t>0.451</t>
  </si>
  <si>
    <t>Bispebjerg</t>
  </si>
  <si>
    <t>0.474</t>
  </si>
  <si>
    <t>Ørestad</t>
  </si>
  <si>
    <t>Brøndbyøster</t>
  </si>
  <si>
    <t>0.498</t>
  </si>
  <si>
    <t>Buddinge</t>
  </si>
  <si>
    <t>0.465</t>
  </si>
  <si>
    <t>Skanderborg</t>
  </si>
  <si>
    <t>0.721</t>
  </si>
  <si>
    <t>Køge Nord</t>
  </si>
  <si>
    <t>0.302</t>
  </si>
  <si>
    <t>Vangede</t>
  </si>
  <si>
    <t>0.401</t>
  </si>
  <si>
    <t>København Syd</t>
  </si>
  <si>
    <t>Avedøre</t>
  </si>
  <si>
    <t>0.627</t>
  </si>
  <si>
    <t>Vigerslev Allé</t>
  </si>
  <si>
    <t>0.435</t>
  </si>
  <si>
    <t>Bagsværd</t>
  </si>
  <si>
    <t>0.584</t>
  </si>
  <si>
    <t>Carlsberg</t>
  </si>
  <si>
    <t>0.542</t>
  </si>
  <si>
    <t>Sydhavn</t>
  </si>
  <si>
    <t>0.528</t>
  </si>
  <si>
    <t>Charlottenlund</t>
  </si>
  <si>
    <t>Middelfart</t>
  </si>
  <si>
    <t>0.375</t>
  </si>
  <si>
    <t>Københavns Lufthavn</t>
  </si>
  <si>
    <t>0.478</t>
  </si>
  <si>
    <t>Hareskov</t>
  </si>
  <si>
    <t>0.429</t>
  </si>
  <si>
    <t>Snekkersten</t>
  </si>
  <si>
    <t>0.566</t>
  </si>
  <si>
    <t>Nyborg</t>
  </si>
  <si>
    <t>0.311</t>
  </si>
  <si>
    <t>Herlev</t>
  </si>
  <si>
    <t>0.508</t>
  </si>
  <si>
    <t>0.509</t>
  </si>
  <si>
    <t>Sjælør</t>
  </si>
  <si>
    <t>0.516</t>
  </si>
  <si>
    <t>Virum</t>
  </si>
  <si>
    <t>0.540</t>
  </si>
  <si>
    <t>Ordrup</t>
  </si>
  <si>
    <t>0.507</t>
  </si>
  <si>
    <t>Brøndby Strand</t>
  </si>
  <si>
    <t>0.658</t>
  </si>
  <si>
    <t>Trekroner</t>
  </si>
  <si>
    <t>0.690</t>
  </si>
  <si>
    <t>Købenahvn H</t>
  </si>
  <si>
    <t>Skovlunde</t>
  </si>
  <si>
    <t>0.651</t>
  </si>
  <si>
    <t>Ballerup</t>
  </si>
  <si>
    <t>Slagelse</t>
  </si>
  <si>
    <t>Korsør</t>
  </si>
  <si>
    <t>0.574</t>
  </si>
  <si>
    <t>Haslev</t>
  </si>
  <si>
    <t>0.717</t>
  </si>
  <si>
    <t>Køge</t>
  </si>
  <si>
    <t>Vallensbæk</t>
  </si>
  <si>
    <t>0.672</t>
  </si>
  <si>
    <t>Klampenborg</t>
  </si>
  <si>
    <t>0.476</t>
  </si>
  <si>
    <t>Holbæk</t>
  </si>
  <si>
    <t>0.655</t>
  </si>
  <si>
    <t>0.575</t>
  </si>
  <si>
    <t>Malmparken</t>
  </si>
  <si>
    <t>0.417</t>
  </si>
  <si>
    <t>Friheden</t>
  </si>
  <si>
    <t>0.517</t>
  </si>
  <si>
    <t>Ringsted</t>
  </si>
  <si>
    <t>0.583</t>
  </si>
  <si>
    <t>Nivå</t>
  </si>
  <si>
    <t>0.547</t>
  </si>
  <si>
    <t>Hundige</t>
  </si>
  <si>
    <t>Holte</t>
  </si>
  <si>
    <t>0.395</t>
  </si>
  <si>
    <t>Fredericia</t>
  </si>
  <si>
    <t>0.513</t>
  </si>
  <si>
    <t>Kokkedal</t>
  </si>
  <si>
    <t>0.666</t>
  </si>
  <si>
    <t>0.449</t>
  </si>
  <si>
    <t>Hellerup</t>
  </si>
  <si>
    <t>0.448</t>
  </si>
  <si>
    <t>Svanemøllen</t>
  </si>
  <si>
    <t>0.519</t>
  </si>
  <si>
    <t>Karlslunde</t>
  </si>
  <si>
    <t>0.533</t>
  </si>
  <si>
    <t>Glostrup</t>
  </si>
  <si>
    <t>Ishøj</t>
  </si>
  <si>
    <t>0.643</t>
  </si>
  <si>
    <t>Stenløse</t>
  </si>
  <si>
    <t>0.682</t>
  </si>
  <si>
    <t>Albertslund</t>
  </si>
  <si>
    <t>0.469</t>
  </si>
  <si>
    <t>Greve</t>
  </si>
  <si>
    <t>0.524</t>
  </si>
  <si>
    <t>Taastrup</t>
  </si>
  <si>
    <t>0.599</t>
  </si>
  <si>
    <t>Espergærde</t>
  </si>
  <si>
    <t>0.596</t>
  </si>
  <si>
    <t>Høje Taastrup</t>
  </si>
  <si>
    <t>0.608</t>
  </si>
  <si>
    <t>Ølstykke</t>
  </si>
  <si>
    <t>0.649</t>
  </si>
  <si>
    <t>Sorø</t>
  </si>
  <si>
    <t>0.637</t>
  </si>
  <si>
    <t>Måløv</t>
  </si>
  <si>
    <t>0.545</t>
  </si>
  <si>
    <t>Roskilde</t>
  </si>
  <si>
    <t>0.557</t>
  </si>
  <si>
    <t>Valby</t>
  </si>
  <si>
    <t>0.616</t>
  </si>
  <si>
    <t>Ølby</t>
  </si>
  <si>
    <t>0.734</t>
  </si>
  <si>
    <t>Hvalsø</t>
  </si>
  <si>
    <t>0.590</t>
  </si>
  <si>
    <t>Humlebæk</t>
  </si>
  <si>
    <t>0.644</t>
  </si>
  <si>
    <t>Tølløse</t>
  </si>
  <si>
    <t>0.695</t>
  </si>
  <si>
    <t>Frederikssund</t>
  </si>
  <si>
    <t>0.691</t>
  </si>
  <si>
    <t>Farum</t>
  </si>
  <si>
    <t>Nordhavn</t>
  </si>
  <si>
    <t>0.548</t>
  </si>
  <si>
    <t>Vesterport</t>
  </si>
  <si>
    <t>Østerport</t>
  </si>
  <si>
    <t>Solrød Strand</t>
  </si>
  <si>
    <t>Helsingør</t>
  </si>
  <si>
    <t>Birkerød</t>
  </si>
  <si>
    <t>0.488</t>
  </si>
  <si>
    <t>Værløse</t>
  </si>
  <si>
    <t>0.652</t>
  </si>
  <si>
    <t>0.648</t>
  </si>
  <si>
    <t>0.558</t>
  </si>
  <si>
    <t>Allerød</t>
  </si>
  <si>
    <t>0.740</t>
  </si>
  <si>
    <t>Hillerød</t>
  </si>
  <si>
    <t>0.416</t>
  </si>
  <si>
    <t>Lyngby</t>
  </si>
  <si>
    <t>0.631</t>
  </si>
  <si>
    <t>Lejre</t>
  </si>
  <si>
    <t>0.573</t>
  </si>
  <si>
    <t>0.333</t>
  </si>
  <si>
    <t>1. Stationsnavn</t>
  </si>
  <si>
    <t>2. UIC-kode</t>
  </si>
  <si>
    <t>5. _Ank+afg cyk %(MODALITET) (Metode: Andel af til/frabringerrejser på cykel)</t>
  </si>
  <si>
    <t>8. (A+a cyk/dag)/(pers+arb3km/stationer3km)(MODALITET) (	Metode: (Antal til-/Frabringerrejser på cykel/dag)/((Personer+arbejdspladser if. 3 km)/antal stationer if. 3 km)))</t>
  </si>
  <si>
    <t>30. DST_personer15000(DEMOGRAFI)(metode: udtræk fra Danmarks Statistik 2023 if. Angivet bufferafstand i meter)</t>
  </si>
  <si>
    <t>12. a25_Voksne 0-600 m.(DEMOGRAFI) (metode: udtræk fra Danmarks Statistik 2023 if. Angivet bufferafstand i meter)</t>
  </si>
  <si>
    <t>13. a25_Antal biler 0-600 m.(DEMOGRAFI)(metode: udtræk fra Danmarks Statistik 2023 if. Angivet bufferafstand i meter)</t>
  </si>
  <si>
    <t>14. a25_Antal biler per voksen 0-600 m.(DEMOGRAFI)(metode: udtræk fra Danmarks Statistik 2023 if. Angivet bufferafstand i meter)</t>
  </si>
  <si>
    <t>15. a25_Voksne4 600-1000 m.(DEMOGRAFI)(metode: udtræk fra Danmarks Statistik 2023 if. Angivet bufferafstand i meter)</t>
  </si>
  <si>
    <t>16. a25_Antal biler9 600-1000 m.(DEMOGRAFI)(metode: udtræk fra Danmarks Statistik 2023 if. Angivet bufferafstand i meter)</t>
  </si>
  <si>
    <t>17. a25_Antal biler per voksen10 600-1000 m.(DEMOGRAFI)(metode: udtræk fra Danmarks Statistik 2023 if. Angivet bufferafstand i meter)</t>
  </si>
  <si>
    <t>18. a25_Voksne13 1000-2000 m.(DEMOGRAFI)(metode: udtræk fra Danmarks Statistik 2023 if. Angivet bufferafstand i meter)</t>
  </si>
  <si>
    <t>19. a25_Antal biler18 1000-2000 m.(DEMOGRAFI)(metode: udtræk fra Danmarks Statistik 2023 if. Angivet bufferafstand i meter)</t>
  </si>
  <si>
    <t>20. a25_Antal biler per voksen19 1000-2000 m.(DEMOGRAFI)(metode: udtræk fra Danmarks Statistik 2023 if. Angivet bufferafstand i meter)</t>
  </si>
  <si>
    <t>21. a25_Voksne22 2000-3000 m.(DEMOGRAFI)(metode: udtræk fra Danmarks Statistik 2023 if. Angivet bufferafstand i meter)</t>
  </si>
  <si>
    <t>22. a25_Antal biler27 2000-3000 m.(DEMOGRAFI)(metode: udtræk fra Danmarks Statistik 2023 if. Angivet bufferafstand i meter)</t>
  </si>
  <si>
    <t>23. a25_Antal biler per voksen28 2000-3000 m.(DEMOGRAFI)(metode: udtræk fra Danmarks Statistik 2023 if. Angivet bufferafstand i meter)</t>
  </si>
  <si>
    <t>24. a25_Voksne31 3000-4000 m.(DEMOGRAFI)(metode: udtræk fra Danmarks Statistik 2023 if. Angivet bufferafstand i meter)</t>
  </si>
  <si>
    <t>25. a25_Antal biler36 3000-4000 m.(DEMOGRAFI)(metode: udtræk fra Danmarks Statistik 2023 if. Angivet bufferafstand i meter)</t>
  </si>
  <si>
    <t>26. a25_Antal biler per voksen37 3000-4000 m.(DEMOGRAFI)(metode: udtræk fra Danmarks Statistik 2023 if. Angivet bufferafstand i meter)</t>
  </si>
  <si>
    <t>27. DST_personer1000(DEMOGRAFI)(metode: udtræk fra Danmarks Statistik 2023 if. Angivet bufferafstand i meter)</t>
  </si>
  <si>
    <t>28. DST_personer3000(DEMOGRAFI)(metode: udtræk fra Danmarks Statistik 2023 if. Angivet bufferafstand i meter)</t>
  </si>
  <si>
    <t>29. DST_personer5000(DEMOGRAFI)(metode: udtræk fra Danmarks Statistik 2023 if. Angivet bufferafstand i meter)</t>
  </si>
  <si>
    <t>31. DST_arbejdspladser1000(DEMOGRAFI)(metode: udtræk fra Danmarks Statistik 2023 if. Angivet bufferafstand i meter)</t>
  </si>
  <si>
    <t>32. DST_arbejdspladser3000(DEMOGRAFI)(metode: udtræk fra Danmarks Statistik 2023 if. Angivet bufferafstand i meter)</t>
  </si>
  <si>
    <t>33. DST_arbejdspladser5000(DEMOGRAFI)(metode: udtræk fra Danmarks Statistik 2023 if. Angivet bufferafstand i meter)</t>
  </si>
  <si>
    <t>34. DST_arbejdspladser15000(DEMOGRAFI)(metode: udtræk fra Danmarks Statistik 2023 if. Angivet bufferafstand i meter)</t>
  </si>
  <si>
    <t>38. Arb.pl+pers 15km(DEMOGRAFI)(metode: udtræk fra Danmarks Statistik 2023 if. Angivet bufferafstand )</t>
  </si>
  <si>
    <t>37. Arb.pl+pers 5km(DEMOGRAFI)(metode: udtræk fra Danmarks Statistik 2023 if. Angivet bufferafstand )</t>
  </si>
  <si>
    <t>36. Arb.pl+pers 3km(DEMOGRAFI)(metode: udtræk fra Danmarks Statistik 2023 if. Angivet bufferafstand )</t>
  </si>
  <si>
    <t>35. Arb.pl+pers 1km(DEMOGRAFI)(metode: udtræk fra Danmarks Statistik 2023 if. Angivet bufferafstand )</t>
  </si>
  <si>
    <t>39. DST_antal_besk1000(DEMOGRAFI)(metode: udtræk fra Danmarks Statistik 2023 if. Angivet bufferafstand i meter)</t>
  </si>
  <si>
    <t>40. DST_gns_afstand1000(DEMOGRAFI)(metode: udtræk fra Danmarks Statistik 2023 if. Angivet bufferafstand i meter)</t>
  </si>
  <si>
    <t>41. DST_antal_besk3000(DEMOGRAFI)(metode: udtræk fra Danmarks Statistik 2023 if. Angivet bufferafstand i meter)</t>
  </si>
  <si>
    <t>42. DST_gns_afstand3000(DEMOGRAFI)(metode: udtræk fra Danmarks Statistik 2023 if. Angivet bufferafstand i meter)</t>
  </si>
  <si>
    <t>43. DST_antal_besk5000(DEMOGRAFI)(metode: udtræk fra Danmarks Statistik 2023 if. Angivet bufferafstand i meter)</t>
  </si>
  <si>
    <t>44. DST_gns_afstand5000(DEMOGRAFI)(metode: udtræk fra Danmarks Statistik 2023 if. Angivet bufferafstand i meter)</t>
  </si>
  <si>
    <t>45. DST_antal_besk15000(DEMOGRAFI)(metode: udtræk fra Danmarks Statistik 2023 if. Angivet bufferafstand i meter)</t>
  </si>
  <si>
    <t>46. DST_gns_afstand15000(DEMOGRAFI)(metode: udtræk fra Danmarks Statistik 2023 if. Angivet bufferafstand i meter)</t>
  </si>
  <si>
    <t>47. personindkomst1000(DEMOGRAFI)(metode: udtræk fra Danmarks Statistik 2023 if. Angivet bufferafstand i meter)</t>
  </si>
  <si>
    <t>48. personindkomst3000(DEMOGRAFI)(metode: udtræk fra Danmarks Statistik 2023 if. Angivet bufferafstand i meter)</t>
  </si>
  <si>
    <t>49. personindkomst5000(DEMOGRAFI)(metode: udtræk fra Danmarks Statistik 2023 if. Angivet bufferafstand i meter)</t>
  </si>
  <si>
    <t>50. personindkomst15000(DEMOGRAFI)(metode: udtræk fra Danmarks Statistik 2023 if. Angivet bufferafstand i meter)</t>
  </si>
  <si>
    <t>51. udd_laengde1000(DEMOGRAFI)(metode: udtræk fra Danmarks Statistik 2023 if. Angivet bufferafstand i meter)</t>
  </si>
  <si>
    <t>52. udd_laengde3000(DEMOGRAFI)(metode: udtræk fra Danmarks Statistik 2023 if. Angivet bufferafstand i meter)</t>
  </si>
  <si>
    <t>53. udd_laengde5000(DEMOGRAFI)(metode: udtræk fra Danmarks Statistik 2023 if. Angivet bufferafstand i meter)</t>
  </si>
  <si>
    <t>54. udd_laengde15000(DEMOGRAFI)(metode: udtræk fra Danmarks Statistik 2023 if. Angivet bufferafstand i meter)</t>
  </si>
  <si>
    <t>55. Salgspris_m2_3km(DEMOGRAFI)(metode: udtræk boligsiden 2023, qgis gennemsnit af alle solgte boligers pris)</t>
  </si>
  <si>
    <t>GeoDanmark-vejmidter er anvendt som datagrundlag. I udvælgelsen indgår alene vejmidter, hvor geometrstatus er "Endelig" og status er "Anlagt". Endvidere frasorteres alle vejmidter med en koteværdi på –999,00, da dette svarer til en ukendt z-værdi. Vejmidter med trafikart klassificeret som "Gangsti", "Motorvej", "Motortrafikvej" eller "Gågade" indgår heller ikke i analysen.
Stigning/fald (bakkethed) beregnes som det aggregerede forhold mellem højdeændring (meter) og geometrisk længde (meter), hvor alle mellempunkter på vejmidterne inkluderes i beregningen.
Resultaterne summeres efterfølgende inden for bufferzoner på henholdsvis 1000, 3000 og 5000 meter omkring stationerne. Da enkelte GeoDanmark-vejmidter indeholder fejlbehæftede z-værdier, udelades vejmidter med en beregnet stigning/fald større end 60 cm pr. meter fra beregningen af den gennemsnitlige bakkethed.</t>
  </si>
  <si>
    <t>56. bak1000_avg_hoejde_m_per_m(FYSIK) (metode: bakkethed if. Angivet afstandsbuffer, se metodedokumentaion i fane)</t>
  </si>
  <si>
    <t>57. Bak3000_avg_hoejde_m_per_m(FYSIK)(metode: bakkethed if. Angivet afstandsbuffer, se metodedokumentaion i fane)</t>
  </si>
  <si>
    <t>58. Bak5000_avg_hoejde_m_per_m(FYSIK)(metode: bakkethed if. Angivet afstandsbuffer, se metodedokumentaion i fane)</t>
  </si>
  <si>
    <t>59. Cykelsti_lv_hovedsti_if_1km_LENGTH(FYSIK) (metode: QGIS analyse af samlet længde af hovedsti og cykelsti alngs vej i Geodanmark if. Buvo divideret med med landareal if angivet afstand)</t>
  </si>
  <si>
    <t>60. Cykelsti_lv_hovedsti_3000m_LENGTH(FYSIK) (metode: QGIS analyse af samlet længde af hovedsti og cykelsti alngs vej i Geodanmark if. Buvo divideret med med landareal if angivet afstand)</t>
  </si>
  <si>
    <t>61. Cykelsti_lv_hovedsti_if_5km_LENGTH(FYSIK) (metode: QGIS analyse af samlet længde af hovedsti og cykelsti alngs vej i Geodanmark if. Buvo divideret med med landareal if angivet afstand)</t>
  </si>
  <si>
    <t>62. Afstand nærmeste station_MIN(FYSIK) (Metode: Hubdist i QGIS til nærmeste station)</t>
  </si>
  <si>
    <t>63. Antal stationer if 1 km_UIC_count2(FYSIK) (metode: optælling i QGIS antal station indenfor buffer i angivet afstand)</t>
  </si>
  <si>
    <t>64. Antal stationer if 3 km_UIC__count(FYSIK) (metode: optælling i QGIS antal station indenfor buffer i angivet afstand)</t>
  </si>
  <si>
    <t>65. Antal stationer if 5 km_UIC_count(FYSIK) (metode: optælling i QGIS antal station indenfor buffer i angivet afstand)</t>
  </si>
  <si>
    <t>66. _Afgange(FYSIK) (metode: opgørelse fra Trafikstyrelsen/DSB 2022)</t>
  </si>
  <si>
    <t>67. Max afg if 3km_afgan_real(FYSIK) (metode: station med flest antal afgange if. Buffer)</t>
  </si>
  <si>
    <t>68. Afg/max afg if 3 km(FYSIK)(metode: stations antal afgange divideret med station med flest antal afgange if. Buffer)</t>
  </si>
  <si>
    <t>69. Afg minus max afg if 3km(FYSIK)(metode: stations antal afgange fratrukket station med flest antal afgange if. Buffer)</t>
  </si>
  <si>
    <t>70. Max afg if 50 km(FYSIK) (metode: flest antal afgange på given station if. Buffer)</t>
  </si>
  <si>
    <t>71. By1km_indbyggert_max(FYSIK) (metode: Største indbyggertal i bypolygon if. (angivet) km buffer af station qgis)</t>
  </si>
  <si>
    <t>72. by5km_indbyggert_max(FYSIK)(metode: Største indbyggertal i bypolygon if. (angivet) km buffer af station qgis)</t>
  </si>
  <si>
    <t>73. by15km_indbyggert_max(FYSIK)(metode: Største indbyggertal i bypolygon if. (angivet) km buffer af station qgis)</t>
  </si>
  <si>
    <t>74. By25km_indbyggert_max(FYSIK)(metode: Største indbyggertal i bypolygon if. (angivet) km buffer af station qgis)</t>
  </si>
  <si>
    <t>75. By40km_indbyggert_max(FYSIK)(metode: Største indbyggertal i bypolygon if. (angivet) km buffer af station qgis)</t>
  </si>
  <si>
    <t>76. By100km_indbyggert_max(FYSIK)(metode: Største indbyggertal i bypolygon if. (angivet) km buffer af station qgis)</t>
  </si>
  <si>
    <t>77. By1km minus By5km(FYSIK) (metode: største bys indbyggertal if. Angivet buffer minus største bys indbyggertal if. Angivet buffer)</t>
  </si>
  <si>
    <t>78. By1km minus By15km(FYSIK) (metode: største bys indbyggertal if. Angivet buffer minus største bys indbyggertal if. Angivet buffer)</t>
  </si>
  <si>
    <t>79. By1km minus By25km(FYSIK) (metode: største bys indbyggertal if. Angivet buffer minus største bys indbyggertal if. Angivet buffer)</t>
  </si>
  <si>
    <t>80. By1km minus By40km(FYSIK) (metode: største bys indbyggertal if. Angivet buffer minus største bys indbyggertal if. Angivet buffer)</t>
  </si>
  <si>
    <t>81. By1km minus By100km(FYSIK) (metode: største bys indbyggertal if. Angivet buffer minus største bys indbyggertal if. Angivet buffer)</t>
  </si>
  <si>
    <t>82. Bykerne_HubDist(FYSIK) (metode: hubdist til nærmeste bykerne i qgis)</t>
  </si>
  <si>
    <t>83. Supermarked afstand_HubDist(FYSIK) (metode: hubdist i qgis til nærmeste supermarked (OSM))</t>
  </si>
  <si>
    <t>84. Kiosk afstand_HubDist(FYSIK)(metode: hubdist i qgis til nærmeste kiosk (OSM 2023))</t>
  </si>
  <si>
    <t>85. GymHFHask_afstand_HubDist(FYSIK)(metode: hubdist i qgis til nærmeste ungdomsuddannelse (Inst.registeret 2023))</t>
  </si>
  <si>
    <t>86. Motorvej afk afstand_HubDist(FYSIK) (metode: hubdist i qgis til nærmeste motorvejsafkørsel (OSM))</t>
  </si>
  <si>
    <t>97. CYKOMBI Cykelparkering(FYSIK) (metode: skema udfyldt jf. CYKOMBI-instruktioner, læs mere på https://www.vejdirektoratet.dk/cykelviden/viden/kollektiv-transport-og-kombinationsrejser under "Den gode kombinationsrejse")</t>
  </si>
  <si>
    <t>103. CYKOMBI Stiopklobling/oplad (subj vurdering ind i ark "meget god -&gt; ikke eksisterende" - meget god = alle betydende veje m cyelsti og genveje + tunnel/broer for cyklister fra de fleste retninger)(FYSIK) (metode: skema udfyldt jf. CYKOMBI-instruktione</t>
  </si>
  <si>
    <t>104. CYKOMBI Trafikinformation(FYSIK)(metode: skema udfyldt jf. CYKOMBI-instruktioner, læs mere på https://www.vejdirektoratet.dk/cykelviden/viden/kollektiv-transport-og-kombinationsrejser under "Den gode kombinationsrejse")</t>
  </si>
  <si>
    <t>105. CYKOMBI Ventefaciliteter (FYSIK)(metode: skema udfyldt jf. CYKOMBI-instruktioner, læs mere på https://www.vejdirektoratet.dk/cykelviden/viden/kollektiv-transport-og-kombinationsrejser under "Den gode kombinationsrejse")</t>
  </si>
  <si>
    <t>106. CYKOMBI Adgang til perron(FYSIK)(metode: skema udfyldt jf. CYKOMBI-instruktioner, læs mere på https://www.vejdirektoratet.dk/cykelviden/viden/kollektiv-transport-og-kombinationsrejser under "Den gode kombinationsrejse")</t>
  </si>
  <si>
    <t>107. CYKOMBI Rute ml. cykelparkering og bus/tog(FYSIK)(metode: skema udfyldt jf. CYKOMBI-instruktioner, læs mere på https://www.vejdirektoratet.dk/cykelviden/viden/kollektiv-transport-og-kombinationsrejser under "Den gode kombinationsrejse")</t>
  </si>
  <si>
    <t>108. CYKOMBI Renhold(FYSIK)(metode: skema udfyldt jf. CYKOMBI-instruktioner, læs mere på https://www.vejdirektoratet.dk/cykelviden/viden/kollektiv-transport-og-kombinationsrejser under "Den gode kombinationsrejse" - OBS denne er ikke brugt aktivt i analys</t>
  </si>
  <si>
    <t>109. CYKOMBI Krydsningsforhold(FYSIK)(metode: skema udfyldt jf. CYKOMBI-instruktioner, læs mere på https://www.vejdirektoratet.dk/cykelviden/viden/kollektiv-transport-og-kombinationsrejser under "Den gode kombinationsrejse")</t>
  </si>
  <si>
    <t>110. Antal cykelparkeringspladser(FYSIK) (data modtaget af DSB 2024)</t>
  </si>
  <si>
    <t>111. OverdeakkeAntal cykelparkeringspladser(FYSIK)(data modtaget af DSB 2024)</t>
  </si>
  <si>
    <t>112. AflaastAntal cykelparkeringspladser(FYSIK)(data modtaget af DSB 2024)</t>
  </si>
  <si>
    <t xml:space="preserve">
Herefter anvendes funktionen Zonal statistik med det bufferede servicelag som zoneinput og det binære naturlag som værdigrundlag. Den gennemsnitlige naturandel langs ruten beregnes på denne måde.
Følgende arealtyper indgår i naturkategorien: Rekreativt område/sportsplads, råstofudvinding, landbrug ekstensiv, skov, skov våd, natur, natur våd, natur våd landbrug ekstensiv, natur tør, landbrug ekstensiv, sø, vandløb og hav. Værdierne for disse naturtyper indsættes i en reklassifikationstabel, hvor de omkodes til værdien 1.
Datagrundlag
Vejmidter udgør grundlaget for rute- og hastighedsberegningerne, hvor hastighedsvægtningen er indarbejdet i laget. Arealanvendelsen stammer fra LU Ag 2021, som er hentet via:
https://envs.au.dk/om-instituttet-1/faglige-omraader/samfund-miljoe-og-ressourcer/arealanvendelse-og-gis/landskab-natur-og-biodiversitet</t>
  </si>
  <si>
    <t>Først laves Serviceområde (Fra lag) i QGIS. Der anvendes først en vægtning af vejmidterne baseret på hastighedsforhold (se th). I denne vægtning benyttes en 3 km strækning, hvor værdien 0,2 svarer til en rejsetid på 0,2 timer (15 minutter). Efter denne beregning etableres en buffer på 50 meter omkring servicelaget.</t>
  </si>
  <si>
    <t>114. a61. Natur_Sum(FYSIK) (metode: se dokumentaion i fane)</t>
  </si>
  <si>
    <t>113. a61. Natur_gns (gns-værdi for hvor emget natur løber serviceområde igennem, 3 km)(FYSIK) (metode: se dokumentaion i fane)</t>
  </si>
  <si>
    <t>115. a76. CPI (FYSIK) (metode: daglige af-og påstigere per cykelparkeringsplads)</t>
  </si>
  <si>
    <t>116. a 76ACPI(FYSIK) (metode: daglige af-og påstigere per aflåst cykelparkeringsplads)</t>
  </si>
  <si>
    <t>117. a76 OCPI(FYSIK) (metode: daglige af-og påstigere per overdækket cykelparkeringsplads)</t>
  </si>
  <si>
    <t>Formålet er at undersøge, hvor stor en andel af adresserne i områderne omkring stationerne der er dækket af cykelinfrastruktur. Adressepunkterne hentes ved hjælp af QuickOSM.
Der etableres først en buffer på 3000 meter omkring stationerne. Funktionen Optæl punkter i polygon anvendes herefter til at identificere alle adresser inden for bufferen. Resultatet udgør et lag, der repræsenterer samtlige adresser inden for en afstand af 3 km fra stationerne.
Serviceområderne genereres efterfølgende ved brug af et vægtet vejmidtelag. I denne proces anvendes en tolerance på 20 samt en rejseomkostning på 540. Hastigheden i beregningen baseres på hastighedskolonnen i vejmiddelaget. Funktionen Serviceområde fra lag bruges til at beregne de områder, der kan nås via cykelinfrastruktur under de angivne forudsætninger.
Datagrundlag
– Danske stationer
– Vejmidter
– Adresser (fra QuickOSM)</t>
  </si>
  <si>
    <t>118. a74. Dækningsgrad_1000M (antal adresser dækket if. vægtet serviceområde()/antal adresse if. Fugleflugt)(FYSIK)  (metode: se dokumentation i fane)</t>
  </si>
  <si>
    <t>119. a74. Dækningsgrad_3000km (antal adresser dækket if. vægtet serviceområde/antal adresse if. Fugleflugt)(FYSIK)(metode: se dokumentation i fane)</t>
  </si>
  <si>
    <t>120. a132. Til nærmeste knudepunkt  (rejseplanen, (FYSIK) (metode: manuelle indtastninger på rejseplanen hverdagsmorgen kl. 10 i oktober 2024)</t>
  </si>
  <si>
    <t xml:space="preserve">122. a132. Mest brugte station (tid)(FYSIK) (metode: mest brugte station fundet på passagertal.dk, manuel søgning hverdagsmorgen oktober 2024 på hurtigste afgang på rejseplanen.dk) </t>
  </si>
  <si>
    <t>124. a133. Bil til nærmeste knudepunt(FYSIK) (metode: google maps køretid gennemsnitligt)</t>
  </si>
  <si>
    <t>125. a133. Bil til mest brugte station(FYSIK) (samme som 122, med bil i google maps)</t>
  </si>
  <si>
    <t>130. a140. Meldt cykel tyveri pr. indbygger(FYSIK) (metode: data fundet på det nationale cykelregnskab)</t>
  </si>
  <si>
    <t>131. a150. antal kryds 1000 m  (alle veje uden cykelstier)(FYSIK) (metode: qgis optælling af kryds mellem alle veje fra geodanmark uden cykelstier  if angivet afstandbånd)</t>
  </si>
  <si>
    <t>132. a150. antal kryds 3000 m  (alle veje uden cykelstier)(FYSIK)(metode: qgis optælling af kryds mellem alle veje fra geodanmark uden cykelstier  if angivet afstandbånd)</t>
  </si>
  <si>
    <t>133. a150. antal kryds 5000 m  (alle veje uden cykelstier)(FYSIK)(metode: qgis optælling af kryds mellem alle veje fra geodanmark uden cykelstier  if angivet afstandbånd)</t>
  </si>
  <si>
    <t>134. a151. Store kryds 1000 meter (store veje uden mellem vej)(FYSIK)(metode: qgis optælling af kryds mellem hovedvej,gennemfartsvej,fordelingsvej,store veje,mellem veje fra geodanmark uden cykelstier  if angivet afstandbånd)</t>
  </si>
  <si>
    <t>135. a151. Store kryds 3000 meter (store veje uden mellem vej)(FYSIK)(metode: qgis optælling af kryds mellem hovedvej,gennemfartsvej,fordelingsvej,store veje,mellem veje fra geodanmark uden cykelstier  if angivet afstandbånd)</t>
  </si>
  <si>
    <t>136. a151. Store kryds 5000 meter (store veje uden mellem vej)(FYSIK)(metode: qgis optælling af kryds mellem hovedvej,gennemfartsvej,fordelingsvej,store veje,mellem veje fra geodanmark uden cykelstier  if angivet afstandbånd)</t>
  </si>
  <si>
    <t>137. a160. s-togs-stationer_Station(FYSIK) (data fra DSB)</t>
  </si>
  <si>
    <t>138. a161. Intercity_stationer Navn(FYSIK) (data fra DSB)</t>
  </si>
  <si>
    <t>139. a161. LokalBanerNavn(FYSIK) (data fra DSB)</t>
  </si>
  <si>
    <t>140. a161. RegionalTog —Navn(FYSIK) (data fra DSB)</t>
  </si>
  <si>
    <t>141. a161. Lyntog_stationer — Navn(FYSIK) (Data fra DSB)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</si>
</sst>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000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0" fillId="0" borderId="5" xfId="0" applyNumberFormat="1" applyBorder="1" applyAlignment="1">
      <alignment vertical="center" wrapText="1"/>
    </xf>
    <xf numFmtId="0" fontId="2" fillId="0" borderId="3" xfId="0" applyFont="1" applyBorder="1" applyAlignment="1">
      <alignment horizontal="center" vertical="center" textRotation="90"/>
    </xf>
    <xf numFmtId="166" fontId="0" fillId="0" borderId="0" xfId="0" applyNumberFormat="1"/>
    <xf numFmtId="0" fontId="3" fillId="0" borderId="0" xfId="0" applyFont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 wrapText="1"/>
      <protection locked="0"/>
    </xf>
    <xf numFmtId="164" fontId="0" fillId="0" borderId="3" xfId="0" applyNumberFormat="1" applyBorder="1" applyAlignment="1">
      <alignment vertical="center" wrapText="1"/>
    </xf>
    <xf numFmtId="9" fontId="0" fillId="0" borderId="3" xfId="1" applyFont="1" applyBorder="1" applyAlignment="1" applyProtection="1">
      <alignment vertical="center" wrapText="1"/>
    </xf>
    <xf numFmtId="164" fontId="0" fillId="0" borderId="1" xfId="0" applyNumberFormat="1" applyBorder="1" applyAlignment="1">
      <alignment vertical="center" wrapText="1"/>
    </xf>
    <xf numFmtId="9" fontId="0" fillId="0" borderId="1" xfId="1" applyFont="1" applyBorder="1" applyAlignment="1" applyProtection="1">
      <alignment vertical="center" wrapText="1"/>
    </xf>
    <xf numFmtId="164" fontId="0" fillId="0" borderId="5" xfId="0" applyNumberFormat="1" applyBorder="1" applyAlignment="1">
      <alignment vertical="center" wrapText="1"/>
    </xf>
    <xf numFmtId="9" fontId="0" fillId="0" borderId="5" xfId="1" applyFont="1" applyBorder="1" applyAlignment="1" applyProtection="1">
      <alignment vertical="center" wrapText="1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textRotation="90"/>
      <protection locked="0"/>
    </xf>
    <xf numFmtId="0" fontId="0" fillId="0" borderId="1" xfId="0" applyBorder="1" applyAlignment="1">
      <alignment vertical="center" textRotation="90" wrapText="1"/>
    </xf>
    <xf numFmtId="0" fontId="0" fillId="0" borderId="3" xfId="0" applyBorder="1" applyAlignment="1">
      <alignment vertical="center" textRotation="90" wrapText="1"/>
    </xf>
    <xf numFmtId="0" fontId="2" fillId="0" borderId="0" xfId="0" applyFont="1" applyAlignment="1" applyProtection="1">
      <alignment horizontal="center" textRotation="90"/>
      <protection locked="0"/>
    </xf>
    <xf numFmtId="0" fontId="2" fillId="2" borderId="3" xfId="0" applyFont="1" applyFill="1" applyBorder="1" applyAlignment="1" applyProtection="1">
      <alignment horizontal="center" vertical="center" textRotation="90"/>
      <protection locked="0"/>
    </xf>
    <xf numFmtId="0" fontId="3" fillId="2" borderId="0" xfId="0" applyFont="1" applyFill="1" applyProtection="1">
      <protection locked="0"/>
    </xf>
    <xf numFmtId="0" fontId="0" fillId="3" borderId="1" xfId="0" applyFill="1" applyBorder="1" applyAlignment="1">
      <alignment vertical="center" textRotation="90" wrapText="1"/>
    </xf>
    <xf numFmtId="0" fontId="3" fillId="3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2" fillId="4" borderId="3" xfId="0" applyFont="1" applyFill="1" applyBorder="1" applyAlignment="1" applyProtection="1">
      <alignment horizontal="center" vertical="center" textRotation="90"/>
      <protection locked="0"/>
    </xf>
    <xf numFmtId="0" fontId="2" fillId="3" borderId="3" xfId="0" applyFont="1" applyFill="1" applyBorder="1" applyAlignment="1" applyProtection="1">
      <alignment horizontal="center" vertical="center" textRotation="90"/>
      <protection locked="0"/>
    </xf>
    <xf numFmtId="0" fontId="2" fillId="5" borderId="3" xfId="0" applyFont="1" applyFill="1" applyBorder="1" applyAlignment="1" applyProtection="1">
      <alignment horizontal="center" vertical="center" textRotation="90"/>
      <protection locked="0"/>
    </xf>
    <xf numFmtId="0" fontId="3" fillId="5" borderId="0" xfId="0" applyFont="1" applyFill="1" applyProtection="1">
      <protection locked="0"/>
    </xf>
    <xf numFmtId="0" fontId="2" fillId="3" borderId="4" xfId="0" applyFont="1" applyFill="1" applyBorder="1" applyAlignment="1" applyProtection="1">
      <alignment horizontal="center" vertical="center" textRotation="90"/>
      <protection locked="0"/>
    </xf>
    <xf numFmtId="0" fontId="2" fillId="3" borderId="1" xfId="0" applyFont="1" applyFill="1" applyBorder="1" applyAlignment="1">
      <alignment vertical="center" textRotation="90" wrapText="1"/>
    </xf>
    <xf numFmtId="0" fontId="4" fillId="3" borderId="3" xfId="0" applyFont="1" applyFill="1" applyBorder="1" applyAlignment="1" applyProtection="1">
      <alignment horizontal="center" vertical="center" textRotation="90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" xfId="0" applyBorder="1"/>
    <xf numFmtId="0" fontId="6" fillId="0" borderId="1" xfId="0" applyFont="1" applyFill="1" applyBorder="1" applyAlignment="1">
      <alignment vertical="center" textRotation="90" wrapText="1"/>
    </xf>
    <xf numFmtId="0" fontId="0" fillId="0" borderId="1" xfId="0" applyFont="1" applyFill="1" applyBorder="1" applyAlignment="1">
      <alignment vertical="center" wrapText="1"/>
    </xf>
    <xf numFmtId="2" fontId="0" fillId="0" borderId="1" xfId="0" applyNumberFormat="1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3" xfId="0" applyFont="1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5" xfId="0" applyFont="1" applyFill="1" applyBorder="1" applyAlignment="1">
      <alignment vertical="center" wrapText="1"/>
    </xf>
    <xf numFmtId="2" fontId="0" fillId="0" borderId="5" xfId="0" applyNumberFormat="1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5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166" fontId="0" fillId="0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Fill="1" applyBorder="1" applyAlignment="1">
      <alignment vertical="center" wrapText="1"/>
    </xf>
    <xf numFmtId="9" fontId="5" fillId="0" borderId="3" xfId="1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vertical="center" wrapText="1"/>
      <protection locked="0"/>
    </xf>
    <xf numFmtId="9" fontId="5" fillId="0" borderId="1" xfId="1" applyFont="1" applyFill="1" applyBorder="1" applyAlignment="1" applyProtection="1">
      <alignment vertical="center" wrapText="1"/>
    </xf>
    <xf numFmtId="9" fontId="5" fillId="0" borderId="5" xfId="1" applyFont="1" applyFill="1" applyBorder="1" applyAlignment="1" applyProtection="1">
      <alignment vertical="center" wrapText="1"/>
    </xf>
  </cellXfs>
  <cellStyles count="2">
    <cellStyle name="Normal" xfId="0" builtinId="0"/>
    <cellStyle name="Procent" xfId="1" builtinId="5"/>
  </cellStyles>
  <dxfs count="130"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fgColor theme="9" tint="0.79998168889431442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2" formatCode="0.00"/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fill>
        <patternFill patternType="solid">
          <fgColor indexed="64"/>
          <bgColor rgb="FF00B050"/>
        </patternFill>
      </fill>
      <protection locked="0" hidden="0"/>
    </dxf>
  </dxfs>
  <tableStyles count="1" defaultTableStyle="TableStyleMedium2" defaultPivotStyle="PivotStyleLight16">
    <tableStyle name="Tabeltypografi 1" pivot="0" count="0" xr9:uid="{F1C820FB-7019-455B-AFE2-7625066C9824}"/>
  </tableStyles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1</xdr:row>
      <xdr:rowOff>247650</xdr:rowOff>
    </xdr:from>
    <xdr:to>
      <xdr:col>10</xdr:col>
      <xdr:colOff>12700</xdr:colOff>
      <xdr:row>16</xdr:row>
      <xdr:rowOff>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87E0C129-00DF-3993-D472-2FBFC9B4B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438150"/>
          <a:ext cx="4622800" cy="47053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</xdr:row>
      <xdr:rowOff>0</xdr:rowOff>
    </xdr:from>
    <xdr:to>
      <xdr:col>17</xdr:col>
      <xdr:colOff>10627</xdr:colOff>
      <xdr:row>24</xdr:row>
      <xdr:rowOff>77221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C9AD3F46-076D-0AD1-7E7C-0405E702E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5275" y="190500"/>
          <a:ext cx="7897327" cy="7316221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</xdr:row>
      <xdr:rowOff>76200</xdr:rowOff>
    </xdr:from>
    <xdr:to>
      <xdr:col>1</xdr:col>
      <xdr:colOff>4775200</xdr:colOff>
      <xdr:row>29</xdr:row>
      <xdr:rowOff>19050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540D1B0-D873-2C94-182C-BD6CBE067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95700"/>
          <a:ext cx="4622800" cy="470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08608A0-377F-4333-9D8D-94893178EAF6}" name="Tabel4" displayName="Tabel4" ref="CR1:CR1048576" totalsRowShown="0" headerRowDxfId="129">
  <autoFilter ref="CR1:CR1048576" xr:uid="{D08608A0-377F-4333-9D8D-94893178EAF6}"/>
  <tableColumns count="1">
    <tableColumn id="1" xr3:uid="{E35D670C-E31A-4E17-9EB6-F8F52D68132B}" name="FYSIK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F248CC-4F8A-4FDB-83DA-F001EEFA4D15}" name="Tabel2" displayName="Tabel2" ref="A1:DT118" totalsRowShown="0" headerRowDxfId="125" dataDxfId="0" headerRowBorderDxfId="128" tableBorderDxfId="127" totalsRowBorderDxfId="126">
  <autoFilter ref="A1:DT118" xr:uid="{B5F248CC-4F8A-4FDB-83DA-F001EEFA4D15}"/>
  <sortState xmlns:xlrd2="http://schemas.microsoft.com/office/spreadsheetml/2017/richdata2" ref="A2:DT118">
    <sortCondition ref="A1:A118"/>
  </sortState>
  <tableColumns count="124">
    <tableColumn id="4" xr3:uid="{367F53B2-5E37-4CDF-BC46-5935B00C432D}" name="1. Stationsnavn" dataDxfId="124"/>
    <tableColumn id="3" xr3:uid="{D7F31A99-3885-41E2-ACF7-9430180BD8F6}" name="2. UIC-kode" dataDxfId="123"/>
    <tableColumn id="152" xr3:uid="{77F5F72E-0267-4456-A6FB-5CF8E4AAC7E7}" name="5. _Ank+afg cyk %(MODALITET) (Metode: Andel af til/frabringerrejser på cykel)" dataDxfId="122"/>
    <tableColumn id="8" xr3:uid="{ED7636A4-74AF-4E60-8E5E-52097AC5AD6E}" name="8. (A+a cyk/dag)/(pers+arb3km/stationer3km)(MODALITET) (_x0009_Metode: (Antal til-/Frabringerrejser på cykel/dag)/((Personer+arbejdspladser if. 3 km)/antal stationer if. 3 km)))" dataDxfId="121"/>
    <tableColumn id="100" xr3:uid="{973FA590-DCC5-404A-ACDB-54CEE25B50E5}" name="12. a25_Voksne 0-600 m.(DEMOGRAFI) (metode: udtræk fra Danmarks Statistik 2023 if. Angivet bufferafstand i meter)" dataDxfId="120"/>
    <tableColumn id="101" xr3:uid="{4D722AB7-0ABC-42D0-BFE3-B6CFD274E8F1}" name="13. a25_Antal biler 0-600 m.(DEMOGRAFI)(metode: udtræk fra Danmarks Statistik 2023 if. Angivet bufferafstand i meter)" dataDxfId="119"/>
    <tableColumn id="102" xr3:uid="{04CFBF4D-F401-43B6-B8F1-C37CBCF3A6F7}" name="14. a25_Antal biler per voksen 0-600 m.(DEMOGRAFI)(metode: udtræk fra Danmarks Statistik 2023 if. Angivet bufferafstand i meter)" dataDxfId="118"/>
    <tableColumn id="94" xr3:uid="{ECB938B5-9B8E-4FA9-AEB1-D25106C1131D}" name="15. a25_Voksne4 600-1000 m.(DEMOGRAFI)(metode: udtræk fra Danmarks Statistik 2023 if. Angivet bufferafstand i meter)" dataDxfId="117"/>
    <tableColumn id="95" xr3:uid="{2E0D50BD-CEB7-41D8-8561-BC936070E707}" name="16. a25_Antal biler9 600-1000 m.(DEMOGRAFI)(metode: udtræk fra Danmarks Statistik 2023 if. Angivet bufferafstand i meter)" dataDxfId="116"/>
    <tableColumn id="96" xr3:uid="{2C13A642-F716-4CF3-98AE-11E8EDD2C9ED}" name="17. a25_Antal biler per voksen10 600-1000 m.(DEMOGRAFI)(metode: udtræk fra Danmarks Statistik 2023 if. Angivet bufferafstand i meter)" dataDxfId="115"/>
    <tableColumn id="97" xr3:uid="{C0276CD6-01E1-409A-A625-498B62C4708B}" name="18. a25_Voksne13 1000-2000 m.(DEMOGRAFI)(metode: udtræk fra Danmarks Statistik 2023 if. Angivet bufferafstand i meter)" dataDxfId="114"/>
    <tableColumn id="98" xr3:uid="{C8DBF78C-ED55-4929-BC1A-1B67D33F844B}" name="19. a25_Antal biler18 1000-2000 m.(DEMOGRAFI)(metode: udtræk fra Danmarks Statistik 2023 if. Angivet bufferafstand i meter)" dataDxfId="113"/>
    <tableColumn id="99" xr3:uid="{F285A474-CEBE-4039-8444-0BC20A427F78}" name="20. a25_Antal biler per voksen19 1000-2000 m.(DEMOGRAFI)(metode: udtræk fra Danmarks Statistik 2023 if. Angivet bufferafstand i meter)" dataDxfId="112"/>
    <tableColumn id="89" xr3:uid="{870517AE-DFD7-4FA7-96A4-C9F3499AE2F2}" name="21. a25_Voksne22 2000-3000 m.(DEMOGRAFI)(metode: udtræk fra Danmarks Statistik 2023 if. Angivet bufferafstand i meter)" dataDxfId="111"/>
    <tableColumn id="90" xr3:uid="{71679C90-7A0F-4227-83CF-4EFB4DBEE2A7}" name="22. a25_Antal biler27 2000-3000 m.(DEMOGRAFI)(metode: udtræk fra Danmarks Statistik 2023 if. Angivet bufferafstand i meter)" dataDxfId="110"/>
    <tableColumn id="93" xr3:uid="{5CB5F6C2-33DB-4090-A2F0-8BFCB401EF5D}" name="23. a25_Antal biler per voksen28 2000-3000 m.(DEMOGRAFI)(metode: udtræk fra Danmarks Statistik 2023 if. Angivet bufferafstand i meter)" dataDxfId="109"/>
    <tableColumn id="88" xr3:uid="{C3ED1FAC-A9EE-49E2-9883-8B1D53441CAC}" name="24. a25_Voksne31 3000-4000 m.(DEMOGRAFI)(metode: udtræk fra Danmarks Statistik 2023 if. Angivet bufferafstand i meter)" dataDxfId="108"/>
    <tableColumn id="87" xr3:uid="{CA5BDBC0-C1CA-4C9D-9C19-E39FCCB0243A}" name="25. a25_Antal biler36 3000-4000 m.(DEMOGRAFI)(metode: udtræk fra Danmarks Statistik 2023 if. Angivet bufferafstand i meter)" dataDxfId="107"/>
    <tableColumn id="85" xr3:uid="{5AA0C1C6-D712-4A51-9F7A-E2CB7BB8647C}" name="26. a25_Antal biler per voksen37 3000-4000 m.(DEMOGRAFI)(metode: udtræk fra Danmarks Statistik 2023 if. Angivet bufferafstand i meter)" dataDxfId="106"/>
    <tableColumn id="28" xr3:uid="{7970A0FF-1B22-4829-8B23-90CD6A86AAE8}" name="27. DST_personer1000(DEMOGRAFI)(metode: udtræk fra Danmarks Statistik 2023 if. Angivet bufferafstand i meter)" dataDxfId="105"/>
    <tableColumn id="29" xr3:uid="{1A1B71B8-FBAB-42AE-A648-3CE917CB2277}" name="28. DST_personer3000(DEMOGRAFI)(metode: udtræk fra Danmarks Statistik 2023 if. Angivet bufferafstand i meter)" dataDxfId="104"/>
    <tableColumn id="30" xr3:uid="{8220E525-4D64-4414-AC3A-84AEE40CBE7D}" name="29. DST_personer5000(DEMOGRAFI)(metode: udtræk fra Danmarks Statistik 2023 if. Angivet bufferafstand i meter)" dataDxfId="103"/>
    <tableColumn id="31" xr3:uid="{EC94B04D-2096-470A-B782-6407E72EA0F6}" name="30. DST_personer15000(DEMOGRAFI)(metode: udtræk fra Danmarks Statistik 2023 if. Angivet bufferafstand i meter)" dataDxfId="102"/>
    <tableColumn id="32" xr3:uid="{72B9D51A-D356-4AE6-BA60-BFF2F1493CF6}" name="31. DST_arbejdspladser1000(DEMOGRAFI)(metode: udtræk fra Danmarks Statistik 2023 if. Angivet bufferafstand i meter)" dataDxfId="101"/>
    <tableColumn id="33" xr3:uid="{D8F3FCC0-B588-42AD-BF7B-49087AB682E5}" name="32. DST_arbejdspladser3000(DEMOGRAFI)(metode: udtræk fra Danmarks Statistik 2023 if. Angivet bufferafstand i meter)" dataDxfId="100"/>
    <tableColumn id="34" xr3:uid="{3866C73D-B27F-4254-A786-7128C8E3B239}" name="33. DST_arbejdspladser5000(DEMOGRAFI)(metode: udtræk fra Danmarks Statistik 2023 if. Angivet bufferafstand i meter)" dataDxfId="99"/>
    <tableColumn id="35" xr3:uid="{9FE3A3A7-466A-4B8D-A145-76BD7495613D}" name="34. DST_arbejdspladser15000(DEMOGRAFI)(metode: udtræk fra Danmarks Statistik 2023 if. Angivet bufferafstand i meter)" dataDxfId="98"/>
    <tableColumn id="270" xr3:uid="{1BFD63D1-0CF0-42DC-8F35-59427948769D}" name="35. Arb.pl+pers 1km(DEMOGRAFI)(metode: udtræk fra Danmarks Statistik 2023 if. Angivet bufferafstand )" dataDxfId="97">
      <calculatedColumnFormula>Tabel2[[#This Row],[27. DST_personer1000(DEMOGRAFI)(metode: udtræk fra Danmarks Statistik 2023 if. Angivet bufferafstand i meter)]]+Tabel2[[#This Row],[31. DST_arbejdspladser1000(DEMOGRAFI)(metode: udtræk fra Danmarks Statistik 2023 if. Angivet bufferafstand i meter)]]</calculatedColumnFormula>
    </tableColumn>
    <tableColumn id="269" xr3:uid="{E0C0CE9A-4DFF-4C34-A2B7-5813080D8253}" name="36. Arb.pl+pers 3km(DEMOGRAFI)(metode: udtræk fra Danmarks Statistik 2023 if. Angivet bufferafstand )" dataDxfId="96">
      <calculatedColumnFormula>Tabel2[[#This Row],[28. DST_personer3000(DEMOGRAFI)(metode: udtræk fra Danmarks Statistik 2023 if. Angivet bufferafstand i meter)]]+Tabel2[[#This Row],[32. DST_arbejdspladser3000(DEMOGRAFI)(metode: udtræk fra Danmarks Statistik 2023 if. Angivet bufferafstand i meter)]]</calculatedColumnFormula>
    </tableColumn>
    <tableColumn id="268" xr3:uid="{9D894CF3-5DBB-401A-82B2-A2810A8491A4}" name="37. Arb.pl+pers 5km(DEMOGRAFI)(metode: udtræk fra Danmarks Statistik 2023 if. Angivet bufferafstand )" dataDxfId="95">
      <calculatedColumnFormula>Tabel2[[#This Row],[29. DST_personer5000(DEMOGRAFI)(metode: udtræk fra Danmarks Statistik 2023 if. Angivet bufferafstand i meter)]]+Tabel2[[#This Row],[33. DST_arbejdspladser5000(DEMOGRAFI)(metode: udtræk fra Danmarks Statistik 2023 if. Angivet bufferafstand i meter)]]</calculatedColumnFormula>
    </tableColumn>
    <tableColumn id="267" xr3:uid="{E41F5175-E4E6-4477-9ABB-83EE1AF7A3C3}" name="38. Arb.pl+pers 15km(DEMOGRAFI)(metode: udtræk fra Danmarks Statistik 2023 if. Angivet bufferafstand )" dataDxfId="94">
      <calculatedColumnFormula>Tabel2[[#This Row],[30. DST_personer15000(DEMOGRAFI)(metode: udtræk fra Danmarks Statistik 2023 if. Angivet bufferafstand i meter)]]+Tabel2[[#This Row],[34. DST_arbejdspladser15000(DEMOGRAFI)(metode: udtræk fra Danmarks Statistik 2023 if. Angivet bufferafstand i meter)]]</calculatedColumnFormula>
    </tableColumn>
    <tableColumn id="36" xr3:uid="{67771081-B7B3-47EE-8735-43EAE8194210}" name="39. DST_antal_besk1000(DEMOGRAFI)(metode: udtræk fra Danmarks Statistik 2023 if. Angivet bufferafstand i meter)" dataDxfId="93"/>
    <tableColumn id="37" xr3:uid="{EBEBD97A-0A2C-42D9-A9C9-212FB16369D5}" name="40. DST_gns_afstand1000(DEMOGRAFI)(metode: udtræk fra Danmarks Statistik 2023 if. Angivet bufferafstand i meter)" dataDxfId="92"/>
    <tableColumn id="38" xr3:uid="{D3514018-953D-485D-B518-5AA3249D598D}" name="41. DST_antal_besk3000(DEMOGRAFI)(metode: udtræk fra Danmarks Statistik 2023 if. Angivet bufferafstand i meter)" dataDxfId="91"/>
    <tableColumn id="39" xr3:uid="{6E81EE9E-861A-4AD7-AB5F-9F5B3E136F08}" name="42. DST_gns_afstand3000(DEMOGRAFI)(metode: udtræk fra Danmarks Statistik 2023 if. Angivet bufferafstand i meter)" dataDxfId="90"/>
    <tableColumn id="40" xr3:uid="{B0EE95A4-3995-48F3-94D5-7B3797DC483B}" name="43. DST_antal_besk5000(DEMOGRAFI)(metode: udtræk fra Danmarks Statistik 2023 if. Angivet bufferafstand i meter)" dataDxfId="89"/>
    <tableColumn id="41" xr3:uid="{77FCA3BF-3DBE-43AB-A667-788864BBDFA2}" name="44. DST_gns_afstand5000(DEMOGRAFI)(metode: udtræk fra Danmarks Statistik 2023 if. Angivet bufferafstand i meter)" dataDxfId="88"/>
    <tableColumn id="42" xr3:uid="{00E2E947-FB28-4854-8D88-3494ADD4A7A7}" name="45. DST_antal_besk15000(DEMOGRAFI)(metode: udtræk fra Danmarks Statistik 2023 if. Angivet bufferafstand i meter)" dataDxfId="87"/>
    <tableColumn id="43" xr3:uid="{27F9A2B2-78EB-49B4-87B8-E24A9BDA5089}" name="46. DST_gns_afstand15000(DEMOGRAFI)(metode: udtræk fra Danmarks Statistik 2023 if. Angivet bufferafstand i meter)" dataDxfId="86"/>
    <tableColumn id="13" xr3:uid="{3D99759A-6724-4931-9506-DB91CF4E0BEB}" name="47. personindkomst1000(DEMOGRAFI)(metode: udtræk fra Danmarks Statistik 2023 if. Angivet bufferafstand i meter)" dataDxfId="85"/>
    <tableColumn id="14" xr3:uid="{E4288B26-02B4-4B74-A716-8AAF81A1E843}" name="48. personindkomst3000(DEMOGRAFI)(metode: udtræk fra Danmarks Statistik 2023 if. Angivet bufferafstand i meter)" dataDxfId="84"/>
    <tableColumn id="15" xr3:uid="{58ABF2F0-8E50-4429-B56E-063100B18EBF}" name="49. personindkomst5000(DEMOGRAFI)(metode: udtræk fra Danmarks Statistik 2023 if. Angivet bufferafstand i meter)" dataDxfId="83"/>
    <tableColumn id="16" xr3:uid="{A178707E-DF5E-4CCA-AA9D-71DE262EF483}" name="50. personindkomst15000(DEMOGRAFI)(metode: udtræk fra Danmarks Statistik 2023 if. Angivet bufferafstand i meter)" dataDxfId="82"/>
    <tableColumn id="7" xr3:uid="{10F3892C-8A9D-4B72-B2CE-B1F43F252123}" name="51. udd_laengde1000(DEMOGRAFI)(metode: udtræk fra Danmarks Statistik 2023 if. Angivet bufferafstand i meter)" dataDxfId="81"/>
    <tableColumn id="12" xr3:uid="{A9E410EE-3349-4E7C-B2AA-63025EF7C9E7}" name="52. udd_laengde3000(DEMOGRAFI)(metode: udtræk fra Danmarks Statistik 2023 if. Angivet bufferafstand i meter)" dataDxfId="80"/>
    <tableColumn id="6" xr3:uid="{33C08574-77EB-400E-BE2A-29228A618DA7}" name="53. udd_laengde5000(DEMOGRAFI)(metode: udtræk fra Danmarks Statistik 2023 if. Angivet bufferafstand i meter)" dataDxfId="79"/>
    <tableColumn id="5" xr3:uid="{F4CD449C-06F1-48D2-8740-8FC07F716BA5}" name="54. udd_laengde15000(DEMOGRAFI)(metode: udtræk fra Danmarks Statistik 2023 if. Angivet bufferafstand i meter)" dataDxfId="78"/>
    <tableColumn id="17" xr3:uid="{D0B4B1DF-860A-4641-96E0-82C6204502E0}" name="55. Salgspris_m2_3km(DEMOGRAFI)(metode: udtræk boligsiden 2023, qgis gennemsnit af alle solgte boligers pris)" dataDxfId="77"/>
    <tableColumn id="9" xr3:uid="{C10F06BB-B25E-46CC-BB4C-4231EFC74545}" name="56. bak1000_avg_hoejde_m_per_m(FYSIK) (metode: bakkethed if. Angivet afstandsbuffer, se metodedokumentaion i fane)" dataDxfId="76"/>
    <tableColumn id="10" xr3:uid="{5809D37A-65B6-4590-B9E0-5025B65D9316}" name="57. Bak3000_avg_hoejde_m_per_m(FYSIK)(metode: bakkethed if. Angivet afstandsbuffer, se metodedokumentaion i fane)" dataDxfId="75"/>
    <tableColumn id="11" xr3:uid="{E84ECEB9-B4C9-4FE8-8890-B3863885EFE2}" name="58. Bak5000_avg_hoejde_m_per_m(FYSIK)(metode: bakkethed if. Angivet afstandsbuffer, se metodedokumentaion i fane)" dataDxfId="74"/>
    <tableColumn id="264" xr3:uid="{F080368B-4A6C-4310-83FA-4E241274F133}" name="59. Cykelsti_lv_hovedsti_if_1km_LENGTH(FYSIK) (metode: QGIS analyse af samlet længde af hovedsti og cykelsti alngs vej i Geodanmark if. Buvo divideret med med landareal if angivet afstand)" dataDxfId="73"/>
    <tableColumn id="44" xr3:uid="{190851BE-B9B9-42F6-805E-2752FEBA735D}" name="60. Cykelsti_lv_hovedsti_3000m_LENGTH(FYSIK) (metode: QGIS analyse af samlet længde af hovedsti og cykelsti alngs vej i Geodanmark if. Buvo divideret med med landareal if angivet afstand)" dataDxfId="72"/>
    <tableColumn id="45" xr3:uid="{FE5A9F67-28F8-4426-8520-4DBBF2E0604D}" name="61. Cykelsti_lv_hovedsti_if_5km_LENGTH(FYSIK) (metode: QGIS analyse af samlet længde af hovedsti og cykelsti alngs vej i Geodanmark if. Buvo divideret med med landareal if angivet afstand)" dataDxfId="71"/>
    <tableColumn id="265" xr3:uid="{D87D0DFB-4815-4BB8-A8F8-4CAE7791A2CC}" name="62. Afstand nærmeste station_MIN(FYSIK) (Metode: Hubdist i QGIS til nærmeste station)" dataDxfId="70"/>
    <tableColumn id="20" xr3:uid="{BE7710E3-3C42-4EEA-938D-D4ADB3BE0426}" name="63. Antal stationer if 1 km_UIC_count2(FYSIK) (metode: optælling i QGIS antal station indenfor buffer i angivet afstand)" dataDxfId="69"/>
    <tableColumn id="136" xr3:uid="{B2D36E90-66F9-4B6A-A8BE-6EE60A921849}" name="64. Antal stationer if 3 km_UIC__count(FYSIK) (metode: optælling i QGIS antal station indenfor buffer i angivet afstand)" dataDxfId="68"/>
    <tableColumn id="135" xr3:uid="{023DED03-A3B5-4808-B9F6-9EE2B5B60DC6}" name="65. Antal stationer if 5 km_UIC_count(FYSIK) (metode: optælling i QGIS antal station indenfor buffer i angivet afstand)" dataDxfId="67"/>
    <tableColumn id="210" xr3:uid="{7560BE37-7AE4-4DC6-A496-87D1C1151F3C}" name="66. _Afgange(FYSIK) (metode: opgørelse fra Trafikstyrelsen/DSB 2022)" dataDxfId="66"/>
    <tableColumn id="91" xr3:uid="{83E2B546-4123-4109-B015-A8436AB0C7BB}" name="67. Max afg if 3km_afgan_real(FYSIK) (metode: station med flest antal afgange if. Buffer)" dataDxfId="65"/>
    <tableColumn id="18" xr3:uid="{C5FF7676-3578-43FB-9BA1-C1D2C40B63C6}" name="68. Afg/max afg if 3 km(FYSIK)(metode: stations antal afgange divideret med station med flest antal afgange if. Buffer)" dataDxfId="64" dataCellStyle="Procent"/>
    <tableColumn id="92" xr3:uid="{D5627E09-820B-4B20-A4BD-C46010607D76}" name="69. Afg minus max afg if 3km(FYSIK)(metode: stations antal afgange fratrukket station med flest antal afgange if. Buffer)" dataDxfId="63" dataCellStyle="Procent"/>
    <tableColumn id="66" xr3:uid="{1008B036-D18D-4456-8827-17AADCDA732D}" name="70. Max afg if 50 km(FYSIK) (metode: flest antal afgange på given station if. Buffer)" dataDxfId="62" dataCellStyle="Procent"/>
    <tableColumn id="140" xr3:uid="{694D321F-F31F-4EA9-AB94-89FC5D6A3CA4}" name="71. By1km_indbyggert_max(FYSIK) (metode: Største indbyggertal i bypolygon if. (angivet) km buffer af station qgis)" dataDxfId="61"/>
    <tableColumn id="141" xr3:uid="{D1E90A62-BC8B-41D0-A352-7B04C9903CBC}" name="72. by5km_indbyggert_max(FYSIK)(metode: Største indbyggertal i bypolygon if. (angivet) km buffer af station qgis)" dataDxfId="60"/>
    <tableColumn id="142" xr3:uid="{550ED06C-63A4-44B3-A704-B9F846AAECA3}" name="73. by15km_indbyggert_max(FYSIK)(metode: Største indbyggertal i bypolygon if. (angivet) km buffer af station qgis)" dataDxfId="59"/>
    <tableColumn id="143" xr3:uid="{2E4A0970-1895-4E95-9E83-A5ACF7647592}" name="74. By25km_indbyggert_max(FYSIK)(metode: Største indbyggertal i bypolygon if. (angivet) km buffer af station qgis)" dataDxfId="58"/>
    <tableColumn id="144" xr3:uid="{64058C6F-1736-460F-BCAC-4F636D51C90E}" name="75. By40km_indbyggert_max(FYSIK)(metode: Største indbyggertal i bypolygon if. (angivet) km buffer af station qgis)" dataDxfId="57"/>
    <tableColumn id="145" xr3:uid="{A39C28E9-51A6-4117-8382-0CCC2AA12C06}" name="76. By100km_indbyggert_max(FYSIK)(metode: Største indbyggertal i bypolygon if. (angivet) km buffer af station qgis)" dataDxfId="56"/>
    <tableColumn id="146" xr3:uid="{52259D55-C60C-4632-AE7B-CD8D51DD7275}" name="77. By1km minus By5km(FYSIK) (metode: største bys indbyggertal if. Angivet buffer minus største bys indbyggertal if. Angivet buffer)" dataDxfId="55"/>
    <tableColumn id="147" xr3:uid="{E3DC9B4F-09FD-48A8-B8EC-7B156861BB6B}" name="78. By1km minus By15km(FYSIK) (metode: største bys indbyggertal if. Angivet buffer minus største bys indbyggertal if. Angivet buffer)" dataDxfId="54"/>
    <tableColumn id="148" xr3:uid="{36B4B44E-906D-4B9A-A179-226E0E5E34B2}" name="79. By1km minus By25km(FYSIK) (metode: største bys indbyggertal if. Angivet buffer minus største bys indbyggertal if. Angivet buffer)" dataDxfId="53"/>
    <tableColumn id="149" xr3:uid="{6861E62C-08E4-457F-AC60-C82C725149B6}" name="80. By1km minus By40km(FYSIK) (metode: største bys indbyggertal if. Angivet buffer minus største bys indbyggertal if. Angivet buffer)" dataDxfId="52"/>
    <tableColumn id="150" xr3:uid="{936E6495-C22F-4263-8F96-A1239452B49D}" name="81. By1km minus By100km(FYSIK) (metode: største bys indbyggertal if. Angivet buffer minus største bys indbyggertal if. Angivet buffer)" dataDxfId="51"/>
    <tableColumn id="209" xr3:uid="{2A332AED-6A8F-4BB0-AF3C-FCB585292317}" name="82. Bykerne_HubDist(FYSIK) (metode: hubdist til nærmeste bykerne i qgis)" dataDxfId="50"/>
    <tableColumn id="261" xr3:uid="{1144FD18-20A7-4C42-804A-4D73F1214C7F}" name="83. Supermarked afstand_HubDist(FYSIK) (metode: hubdist i qgis til nærmeste supermarked (OSM))" dataDxfId="49"/>
    <tableColumn id="262" xr3:uid="{72007D90-563C-436A-8DDA-8CD2AE2796FD}" name="84. Kiosk afstand_HubDist(FYSIK)(metode: hubdist i qgis til nærmeste kiosk (OSM 2023))" dataDxfId="48"/>
    <tableColumn id="263" xr3:uid="{129A289F-091A-48D9-B4CF-6029AF1DDAC1}" name="85. GymHFHask_afstand_HubDist(FYSIK)(metode: hubdist i qgis til nærmeste ungdomsuddannelse (Inst.registeret 2023))" dataDxfId="47"/>
    <tableColumn id="134" xr3:uid="{C3285494-0FFB-4CC2-9658-0D0A66707735}" name="86. Motorvej afk afstand_HubDist(FYSIK) (metode: hubdist i qgis til nærmeste motorvejsafkørsel (OSM))" dataDxfId="46"/>
    <tableColumn id="48" xr3:uid="{F88BCB09-CED3-400E-9151-3F9D4B00337F}" name="97. CYKOMBI Cykelparkering(FYSIK) (metode: skema udfyldt jf. CYKOMBI-instruktioner, læs mere på https://www.vejdirektoratet.dk/cykelviden/viden/kollektiv-transport-og-kombinationsrejser under &quot;Den gode kombinationsrejse&quot;)" dataDxfId="45"/>
    <tableColumn id="73" xr3:uid="{004A9F31-DBC5-445A-B943-D09BB992EE0E}" name="98. a18 Cykelinfra v større vej if. 2 km af st (Cykelinfra langs vej hovedsti 50 snap)(FYSIK)" dataDxfId="44"/>
    <tableColumn id="71" xr3:uid="{618411A8-5229-49B2-9EDC-CE0E898EC7AB}" name="99. a18 Cykelinfra if. 2 km af st (Cykelinfra langs vej hovedsti 50 snap)(FYSIK)" dataDxfId="43"/>
    <tableColumn id="70" xr3:uid="{E3EC437B-1EBA-47DC-9707-9FC125B8FCFD}" name="100. a18 Større vej if. 2 km af st (HoGeFoStMe snap 50)(FYSIK)" dataDxfId="42"/>
    <tableColumn id="72" xr3:uid="{B9F20D82-240E-4609-AD17-7674C06C1F81}" name="101. a18 cykelinfra/bilinfra 2 km(FYSIK)" dataDxfId="41">
      <calculatedColumnFormula>Tabel2[[#This Row],[99. a18 Cykelinfra if. 2 km af st (Cykelinfra langs vej hovedsti 50 snap)(FYSIK)]]/Tabel2[[#This Row],[100. a18 Større vej if. 2 km af st (HoGeFoStMe snap 50)(FYSIK)]]</calculatedColumnFormula>
    </tableColumn>
    <tableColumn id="74" xr3:uid="{778BF1F1-25E4-4F25-A7A5-8B358E1E8841}" name="102. a18 cykelinfra v vej/bilinfra(FYSIK)" dataDxfId="40">
      <calculatedColumnFormula>Tabel2[[#This Row],[98. a18 Cykelinfra v større vej if. 2 km af st (Cykelinfra langs vej hovedsti 50 snap)(FYSIK)]]/Tabel2[[#This Row],[100. a18 Større vej if. 2 km af st (HoGeFoStMe snap 50)(FYSIK)]]</calculatedColumnFormula>
    </tableColumn>
    <tableColumn id="49" xr3:uid="{834B946F-A68F-4776-918C-F8BB3D818B7B}" name="103. CYKOMBI Stiopklobling/oplad (subj vurdering ind i ark &quot;meget god -&gt; ikke eksisterende&quot; - meget god = alle betydende veje m cyelsti og genveje + tunnel/broer for cyklister fra de fleste retninger)(FYSIK) (metode: skema udfyldt jf. CYKOMBI-instruktione" dataDxfId="39"/>
    <tableColumn id="50" xr3:uid="{4D6607DE-251E-48C1-9D3E-4CEECE0B6A3C}" name="104. CYKOMBI Trafikinformation(FYSIK)(metode: skema udfyldt jf. CYKOMBI-instruktioner, læs mere på https://www.vejdirektoratet.dk/cykelviden/viden/kollektiv-transport-og-kombinationsrejser under &quot;Den gode kombinationsrejse&quot;)" dataDxfId="38"/>
    <tableColumn id="51" xr3:uid="{3A6B5A74-0BE2-45A8-A0A9-39DDE0CCA179}" name="105. CYKOMBI Ventefaciliteter (FYSIK)(metode: skema udfyldt jf. CYKOMBI-instruktioner, læs mere på https://www.vejdirektoratet.dk/cykelviden/viden/kollektiv-transport-og-kombinationsrejser under &quot;Den gode kombinationsrejse&quot;)" dataDxfId="37"/>
    <tableColumn id="52" xr3:uid="{955E7A65-EDDC-4418-84D1-349CB25B56E4}" name="106. CYKOMBI Adgang til perron(FYSIK)(metode: skema udfyldt jf. CYKOMBI-instruktioner, læs mere på https://www.vejdirektoratet.dk/cykelviden/viden/kollektiv-transport-og-kombinationsrejser under &quot;Den gode kombinationsrejse&quot;)" dataDxfId="36"/>
    <tableColumn id="53" xr3:uid="{58F47D49-25CC-493B-BA28-EE3837B99092}" name="107. CYKOMBI Rute ml. cykelparkering og bus/tog(FYSIK)(metode: skema udfyldt jf. CYKOMBI-instruktioner, læs mere på https://www.vejdirektoratet.dk/cykelviden/viden/kollektiv-transport-og-kombinationsrejser under &quot;Den gode kombinationsrejse&quot;)" dataDxfId="35"/>
    <tableColumn id="55" xr3:uid="{90746840-8904-4732-A1F9-49A6119A8DA6}" name="108. CYKOMBI Renhold(FYSIK)(metode: skema udfyldt jf. CYKOMBI-instruktioner, læs mere på https://www.vejdirektoratet.dk/cykelviden/viden/kollektiv-transport-og-kombinationsrejser under &quot;Den gode kombinationsrejse&quot; - OBS denne er ikke brugt aktivt i analys" dataDxfId="34"/>
    <tableColumn id="56" xr3:uid="{BA3AE4CC-5265-4D57-8012-CE6E523EC9D2}" name="109. CYKOMBI Krydsningsforhold(FYSIK)(metode: skema udfyldt jf. CYKOMBI-instruktioner, læs mere på https://www.vejdirektoratet.dk/cykelviden/viden/kollektiv-transport-og-kombinationsrejser under &quot;Den gode kombinationsrejse&quot;)" dataDxfId="33"/>
    <tableColumn id="58" xr3:uid="{605BEEB9-CF4A-4210-9AAF-30ACE2136ECB}" name="110. Antal cykelparkeringspladser(FYSIK) (data modtaget af DSB 2024)" dataDxfId="32"/>
    <tableColumn id="59" xr3:uid="{4FD753C8-8548-4CD0-9E1A-9DF3B905361E}" name="111. OverdeakkeAntal cykelparkeringspladser(FYSIK)(data modtaget af DSB 2024)" dataDxfId="31"/>
    <tableColumn id="60" xr3:uid="{5E4308B0-C451-49BF-A646-9E9261D76AF4}" name="112. AflaastAntal cykelparkeringspladser(FYSIK)(data modtaget af DSB 2024)" dataDxfId="30"/>
    <tableColumn id="61" xr3:uid="{91465B39-5D7B-4209-B7D8-7D3E82D05D7E}" name="113. a61. Natur_gns (gns-værdi for hvor emget natur løber serviceområde igennem, 3 km)(FYSIK) (metode: se dokumentaion i fane)" dataDxfId="29"/>
    <tableColumn id="62" xr3:uid="{E58E3969-8F7F-4FC9-918D-A485E8CBF0A5}" name="114. a61. Natur_Sum(FYSIK) (metode: se dokumentaion i fane)" dataDxfId="28"/>
    <tableColumn id="108" xr3:uid="{A84C18A8-2189-4FB2-A6D8-C5B184A98029}" name="115. a76. CPI (FYSIK) (metode: daglige af-og påstigere per cykelparkeringsplads)" dataDxfId="27"/>
    <tableColumn id="64" xr3:uid="{651A6070-4A65-4C8E-A3E1-6D7CDA958163}" name="116. a 76ACPI(FYSIK) (metode: daglige af-og påstigere per aflåst cykelparkeringsplads)" dataDxfId="26"/>
    <tableColumn id="65" xr3:uid="{D5BCE81D-4D25-41B9-8156-80D6DCFB3CAF}" name="117. a76 OCPI(FYSIK) (metode: daglige af-og påstigere per overdækket cykelparkeringsplads)" dataDxfId="25"/>
    <tableColumn id="67" xr3:uid="{CEE90DC1-787D-445D-88A5-4CC8F086E36A}" name="118. a74. Dækningsgrad_1000M (antal adresser dækket if. vægtet serviceområde()/antal adresse if. Fugleflugt)(FYSIK)  (metode: se dokumentation i fane)" dataDxfId="24"/>
    <tableColumn id="75" xr3:uid="{0426EBD4-2A7F-4ABE-BCAC-B6FF2F5B9916}" name="119. a74. Dækningsgrad_3000km (antal adresser dækket if. vægtet serviceområde/antal adresse if. Fugleflugt)(FYSIK)(metode: se dokumentation i fane)" dataDxfId="23"/>
    <tableColumn id="76" xr3:uid="{D13C6EF1-563C-4AC9-95E7-8AE047799E2B}" name="120. a132. Til nærmeste knudepunkt  (rejseplanen, (FYSIK) (metode: manuelle indtastninger på rejseplanen hverdagsmorgen kl. 10 i oktober 2024)" dataDxfId="22"/>
    <tableColumn id="77" xr3:uid="{2E86B384-6366-43AF-805D-0C0641C7CD1A}" name="121. a.132 Nærmeste Knudepunkt(FYSIK)" dataDxfId="21"/>
    <tableColumn id="78" xr3:uid="{E2D1CA4D-C01C-43E7-A621-FB3BBD3439BD}" name="122. a132. Mest brugte station (tid)(FYSIK) (metode: mest brugte station fundet på passagertal.dk, manuel søgning hverdagsmorgen oktober 2024 på hurtigste afgang på rejseplanen.dk) " dataDxfId="20"/>
    <tableColumn id="79" xr3:uid="{5D6BAC36-ECC0-4844-8354-C206C2578AAC}" name="123. a132. Mest brugte station (navn)(FYSIK)" dataDxfId="19"/>
    <tableColumn id="80" xr3:uid="{7F7C5D76-3EA7-4CE4-A954-92D1C94424E0}" name="124. a133. Bil til nærmeste knudepunt(FYSIK) (metode: google maps køretid gennemsnitligt)" dataDxfId="18"/>
    <tableColumn id="81" xr3:uid="{EC6B4FFB-E324-415A-8C46-188434A41606}" name="125. a133. Bil til mest brugte station(FYSIK) (samme som 122, med bil i google maps)" dataDxfId="17"/>
    <tableColumn id="82" xr3:uid="{5765FDB4-5F3A-4989-A15F-CDBA650CDD23}" name="126. a133. Forskel mellem tog og bil ( nærmeste kundepunkt) (tog-tid minus bil-tid)(FYSIK)" dataDxfId="16">
      <calculatedColumnFormula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calculatedColumnFormula>
    </tableColumn>
    <tableColumn id="83" xr3:uid="{CDEC234D-016B-446B-844E-67B154E83EEC}" name="127. a133. Procentvis forskel tpg og bil (nærmeste knudepunkt) (hvor hurtigere er det med tog vs bil i %)(FYSIK)" dataDxfId="15">
      <calculatedColumnFormula>Tabel2[[#This Row],[126. a133. Forskel mellem tog og bil ( nærmeste kundepunkt) (tog-tid minus bil-tid)(FYSIK)]]/Tabel2[[#This Row],[124. a133. Bil til nærmeste knudepunt(FYSIK) (metode: google maps køretid gennemsnitligt)]]</calculatedColumnFormula>
    </tableColumn>
    <tableColumn id="84" xr3:uid="{E427B350-EC1A-4678-8177-483946A1304F}" name="128. a133. Tog-tid minus bil-tid til mest brugte station(FYSIK)" dataDxfId="14">
      <calculatedColumnFormula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calculatedColumnFormula>
    </tableColumn>
    <tableColumn id="86" xr3:uid="{68D40F23-2714-49CF-966C-E3D43D7A464C}" name="129. a133. Procentvis ændring mest brugte station bil kontra tog  (negativ værdi: % det er hurtigere med tog)(FYSIK)" dataDxfId="13">
      <calculatedColumnFormula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calculatedColumnFormula>
    </tableColumn>
    <tableColumn id="103" xr3:uid="{76DE1565-76C8-478C-A6E1-56E20ADCBC7F}" name="130. a140. Meldt cykel tyveri pr. indbygger(FYSIK) (metode: data fundet på det nationale cykelregnskab)" dataDxfId="12"/>
    <tableColumn id="104" xr3:uid="{EF3DDB71-5FDB-4304-AE34-7773CE5BF516}" name="131. a150. antal kryds 1000 m  (alle veje uden cykelstier)(FYSIK) (metode: qgis optælling af kryds mellem alle veje fra geodanmark uden cykelstier  if angivet afstandbånd)" dataDxfId="11"/>
    <tableColumn id="105" xr3:uid="{B0268002-A5D2-4736-BC88-1617A917695B}" name="132. a150. antal kryds 3000 m  (alle veje uden cykelstier)(FYSIK)(metode: qgis optælling af kryds mellem alle veje fra geodanmark uden cykelstier  if angivet afstandbånd)" dataDxfId="10"/>
    <tableColumn id="106" xr3:uid="{A3C42AB6-39F7-46E8-B068-D3E682A7E5E3}" name="133. a150. antal kryds 5000 m  (alle veje uden cykelstier)(FYSIK)(metode: qgis optælling af kryds mellem alle veje fra geodanmark uden cykelstier  if angivet afstandbånd)" dataDxfId="9"/>
    <tableColumn id="57" xr3:uid="{4EA00256-7FF9-4888-B416-16051A14D72F}" name="134. a151. Store kryds 1000 meter (store veje uden mellem vej)(FYSIK)(metode: qgis optælling af kryds mellem hovedvej,gennemfartsvej,fordelingsvej,store veje,mellem veje fra geodanmark uden cykelstier  if angivet afstandbånd)" dataDxfId="8"/>
    <tableColumn id="107" xr3:uid="{5DED8D91-900F-480E-A3EA-CBBF0A551190}" name="135. a151. Store kryds 3000 meter (store veje uden mellem vej)(FYSIK)(metode: qgis optælling af kryds mellem hovedvej,gennemfartsvej,fordelingsvej,store veje,mellem veje fra geodanmark uden cykelstier  if angivet afstandbånd)" dataDxfId="7"/>
    <tableColumn id="109" xr3:uid="{20D0A525-3AEB-4C88-A847-A025C7C61C5B}" name="136. a151. Store kryds 5000 meter (store veje uden mellem vej)(FYSIK)(metode: qgis optælling af kryds mellem hovedvej,gennemfartsvej,fordelingsvej,store veje,mellem veje fra geodanmark uden cykelstier  if angivet afstandbånd)" dataDxfId="6"/>
    <tableColumn id="54" xr3:uid="{376C609E-C9AF-456D-8FC5-59F1B59E769D}" name="137. a160. s-togs-stationer_Station(FYSIK) (data fra DSB)" dataDxfId="5"/>
    <tableColumn id="110" xr3:uid="{277A99A6-3AC9-449C-99F9-9DA820274F99}" name="138. a161. Intercity_stationer Navn(FYSIK) (data fra DSB)" dataDxfId="4"/>
    <tableColumn id="111" xr3:uid="{EDFFC4CC-EE5D-48E7-9B37-393041BB681C}" name="139. a161. LokalBanerNavn(FYSIK) (data fra DSB)" dataDxfId="3"/>
    <tableColumn id="112" xr3:uid="{6BD057E4-2707-4108-986D-42F51393A6DE}" name="140. a161. RegionalTog —Navn(FYSIK) (data fra DSB)" dataDxfId="2"/>
    <tableColumn id="113" xr3:uid="{5C35BE2C-5F14-422C-BD12-D522DB77F608}" name="141. a161. Lyntog_stationer — Navn(FYSIK) (Data fra DSB)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6170E-8571-4822-86FE-F316AC23324A}">
  <dimension ref="A1:EM119"/>
  <sheetViews>
    <sheetView zoomScale="86" zoomScaleNormal="86" workbookViewId="0">
      <pane xSplit="1" topLeftCell="DO1" activePane="topRight" state="frozen"/>
      <selection activeCell="A2" sqref="A2"/>
      <selection pane="topRight" activeCell="BP2" sqref="BP2"/>
    </sheetView>
  </sheetViews>
  <sheetFormatPr defaultRowHeight="15" x14ac:dyDescent="0.25"/>
  <cols>
    <col min="96" max="96" width="12.28515625" customWidth="1"/>
  </cols>
  <sheetData>
    <row r="1" spans="1:143" ht="31.5" x14ac:dyDescent="0.5">
      <c r="A1" s="29" t="s">
        <v>0</v>
      </c>
      <c r="B1" s="29" t="s">
        <v>0</v>
      </c>
      <c r="C1" s="32" t="s">
        <v>1</v>
      </c>
      <c r="D1" s="32" t="s">
        <v>1</v>
      </c>
      <c r="E1" s="32" t="s">
        <v>1</v>
      </c>
      <c r="F1" s="32" t="s">
        <v>1</v>
      </c>
      <c r="G1" s="32" t="s">
        <v>1</v>
      </c>
      <c r="H1" s="32" t="s">
        <v>1</v>
      </c>
      <c r="I1" s="32" t="s">
        <v>1</v>
      </c>
      <c r="J1" s="32" t="s">
        <v>1</v>
      </c>
      <c r="K1" s="32" t="s">
        <v>1</v>
      </c>
      <c r="L1" s="31" t="s">
        <v>2</v>
      </c>
      <c r="M1" s="31" t="s">
        <v>2</v>
      </c>
      <c r="N1" s="31" t="s">
        <v>2</v>
      </c>
      <c r="O1" s="31" t="s">
        <v>2</v>
      </c>
      <c r="P1" s="31" t="s">
        <v>2</v>
      </c>
      <c r="Q1" s="31" t="s">
        <v>2</v>
      </c>
      <c r="R1" s="31" t="s">
        <v>2</v>
      </c>
      <c r="S1" s="31" t="s">
        <v>2</v>
      </c>
      <c r="T1" s="31" t="s">
        <v>2</v>
      </c>
      <c r="U1" s="31" t="s">
        <v>2</v>
      </c>
      <c r="V1" s="31" t="s">
        <v>2</v>
      </c>
      <c r="W1" s="31" t="s">
        <v>2</v>
      </c>
      <c r="X1" s="31" t="s">
        <v>2</v>
      </c>
      <c r="Y1" s="31" t="s">
        <v>2</v>
      </c>
      <c r="Z1" s="31" t="s">
        <v>2</v>
      </c>
      <c r="AA1" s="31" t="s">
        <v>2</v>
      </c>
      <c r="AB1" s="31" t="s">
        <v>2</v>
      </c>
      <c r="AC1" s="31" t="s">
        <v>2</v>
      </c>
      <c r="AD1" s="36" t="e">
        <f>Variable!#REF!</f>
        <v>#REF!</v>
      </c>
      <c r="AE1" s="36" t="e">
        <f>Variable!#REF!</f>
        <v>#REF!</v>
      </c>
      <c r="AF1" s="36" t="e">
        <f>Variable!#REF!</f>
        <v>#REF!</v>
      </c>
      <c r="AG1" s="36" t="e">
        <f>Variable!#REF!</f>
        <v>#REF!</v>
      </c>
      <c r="AH1" s="36" t="e">
        <f>Variable!#REF!</f>
        <v>#REF!</v>
      </c>
      <c r="AI1" s="36" t="e">
        <f>Variable!#REF!</f>
        <v>#REF!</v>
      </c>
      <c r="AJ1" s="36" t="e">
        <f>Variable!#REF!</f>
        <v>#REF!</v>
      </c>
      <c r="AK1" s="36" t="e">
        <f>Variable!#REF!</f>
        <v>#REF!</v>
      </c>
      <c r="AL1" s="36" t="e">
        <f>Variable!#REF!</f>
        <v>#REF!</v>
      </c>
      <c r="AM1" s="36" t="e">
        <f>Variable!#REF!</f>
        <v>#REF!</v>
      </c>
      <c r="AN1" s="36" t="e">
        <f>Variable!#REF!</f>
        <v>#REF!</v>
      </c>
      <c r="AO1" s="36" t="e">
        <f>Variable!#REF!</f>
        <v>#REF!</v>
      </c>
      <c r="AP1" s="36" t="e">
        <f>Variable!#REF!</f>
        <v>#REF!</v>
      </c>
      <c r="AQ1" s="36" t="e">
        <f>Variable!#REF!</f>
        <v>#REF!</v>
      </c>
      <c r="AR1" s="36" t="e">
        <f>Variable!#REF!</f>
        <v>#REF!</v>
      </c>
      <c r="AS1" s="36" t="e">
        <f>Variable!#REF!</f>
        <v>#REF!</v>
      </c>
      <c r="AT1" s="36" t="e">
        <f>Variable!#REF!</f>
        <v>#REF!</v>
      </c>
      <c r="AU1" s="36" t="e">
        <f>Variable!#REF!</f>
        <v>#REF!</v>
      </c>
      <c r="AV1" s="36" t="e">
        <f>Variable!#REF!</f>
        <v>#REF!</v>
      </c>
      <c r="AW1" s="36" t="e">
        <f>Variable!#REF!</f>
        <v>#REF!</v>
      </c>
      <c r="AX1" s="36" t="e">
        <f>Variable!#REF!</f>
        <v>#REF!</v>
      </c>
      <c r="AY1" s="36" t="e">
        <f>Variable!#REF!</f>
        <v>#REF!</v>
      </c>
      <c r="AZ1" s="36" t="e">
        <f>Variable!#REF!</f>
        <v>#REF!</v>
      </c>
      <c r="BA1" s="36" t="e">
        <f>Variable!#REF!</f>
        <v>#REF!</v>
      </c>
      <c r="BB1" s="36" t="e">
        <f>Variable!#REF!</f>
        <v>#REF!</v>
      </c>
      <c r="BC1" s="36" t="e">
        <f>Variable!#REF!</f>
        <v>#REF!</v>
      </c>
      <c r="BD1" s="36" t="e">
        <f>Variable!#REF!</f>
        <v>#REF!</v>
      </c>
      <c r="BE1" s="36" t="e">
        <f>Variable!#REF!</f>
        <v>#REF!</v>
      </c>
      <c r="BF1" s="36" t="e">
        <f>Variable!#REF!</f>
        <v>#REF!</v>
      </c>
      <c r="BG1" s="31" t="e">
        <f>Variable!#REF!</f>
        <v>#REF!</v>
      </c>
      <c r="BH1" s="31" t="e">
        <f>Variable!#REF!</f>
        <v>#REF!</v>
      </c>
      <c r="BI1" s="31" t="e">
        <f>Variable!#REF!</f>
        <v>#REF!</v>
      </c>
      <c r="BJ1" s="31" t="e">
        <f>Variable!#REF!</f>
        <v>#REF!</v>
      </c>
      <c r="BK1" s="31" t="e">
        <f>Variable!#REF!</f>
        <v>#REF!</v>
      </c>
      <c r="BL1" s="31" t="e">
        <f>Variable!#REF!</f>
        <v>#REF!</v>
      </c>
      <c r="BM1" s="31" t="e">
        <f>Variable!#REF!</f>
        <v>#REF!</v>
      </c>
      <c r="BN1" s="31" t="e">
        <f>Variable!#REF!</f>
        <v>#REF!</v>
      </c>
      <c r="BO1" s="31" t="e">
        <f>Variable!#REF!</f>
        <v>#REF!</v>
      </c>
      <c r="BP1" s="31" t="e">
        <f>Variable!#REF!</f>
        <v>#REF!</v>
      </c>
      <c r="BQ1" s="31" t="e">
        <f>Variable!#REF!</f>
        <v>#REF!</v>
      </c>
      <c r="BR1" s="31" t="e">
        <f>Variable!#REF!</f>
        <v>#REF!</v>
      </c>
      <c r="BS1" s="31" t="e">
        <f>Variable!#REF!</f>
        <v>#REF!</v>
      </c>
      <c r="BT1" s="31" t="e">
        <f>Variable!#REF!</f>
        <v>#REF!</v>
      </c>
      <c r="BU1" s="31" t="e">
        <f>Variable!#REF!</f>
        <v>#REF!</v>
      </c>
      <c r="BV1" s="31" t="e">
        <f>Variable!#REF!</f>
        <v>#REF!</v>
      </c>
      <c r="BW1" s="31" t="e">
        <f>Variable!#REF!</f>
        <v>#REF!</v>
      </c>
      <c r="BX1" s="31" t="e">
        <f>Variable!#REF!</f>
        <v>#REF!</v>
      </c>
      <c r="BY1" s="31" t="e">
        <f>Variable!#REF!</f>
        <v>#REF!</v>
      </c>
      <c r="BZ1" s="31" t="e">
        <f>Variable!#REF!</f>
        <v>#REF!</v>
      </c>
      <c r="CA1" s="31" t="e">
        <f>Variable!#REF!</f>
        <v>#REF!</v>
      </c>
      <c r="CB1" s="31" t="e">
        <f>Variable!#REF!</f>
        <v>#REF!</v>
      </c>
      <c r="CC1" s="31" t="e">
        <f>Variable!#REF!</f>
        <v>#REF!</v>
      </c>
      <c r="CD1" s="31" t="e">
        <f>Variable!#REF!</f>
        <v>#REF!</v>
      </c>
      <c r="CE1" s="31" t="e">
        <f>Variable!#REF!</f>
        <v>#REF!</v>
      </c>
      <c r="CF1" s="31" t="e">
        <f>Variable!#REF!</f>
        <v>#REF!</v>
      </c>
      <c r="CG1" s="31" t="e">
        <f>Variable!#REF!</f>
        <v>#REF!</v>
      </c>
      <c r="CH1" s="31" t="e">
        <f>Variable!#REF!</f>
        <v>#REF!</v>
      </c>
      <c r="CI1" s="31" t="e">
        <f>Variable!#REF!</f>
        <v>#REF!</v>
      </c>
      <c r="CJ1" s="31" t="e">
        <f>Variable!#REF!</f>
        <v>#REF!</v>
      </c>
      <c r="CK1" s="31" t="e">
        <f>Variable!#REF!</f>
        <v>#REF!</v>
      </c>
      <c r="CL1" s="31" t="e">
        <f>Variable!#REF!</f>
        <v>#REF!</v>
      </c>
      <c r="CM1" s="31" t="e">
        <f>Variable!#REF!</f>
        <v>#REF!</v>
      </c>
      <c r="CN1" s="31" t="e">
        <f>Variable!#REF!</f>
        <v>#REF!</v>
      </c>
      <c r="CO1" s="31" t="e">
        <f>Variable!#REF!</f>
        <v>#REF!</v>
      </c>
      <c r="CP1" s="10" t="e">
        <f>Variable!#REF!</f>
        <v>#REF!</v>
      </c>
      <c r="CQ1" s="31" t="e">
        <f>Variable!#REF!</f>
        <v>#REF!</v>
      </c>
      <c r="CR1" s="31" t="s">
        <v>2</v>
      </c>
      <c r="CS1" s="31" t="e">
        <f>Variable!#REF!</f>
        <v>#REF!</v>
      </c>
      <c r="CT1" s="31" t="e">
        <f>Variable!#REF!</f>
        <v>#REF!</v>
      </c>
      <c r="CU1" s="31" t="e">
        <f>Variable!#REF!</f>
        <v>#REF!</v>
      </c>
      <c r="CV1" s="31" t="e">
        <f>Variable!#REF!</f>
        <v>#REF!</v>
      </c>
      <c r="CW1" s="31" t="e">
        <f>Variable!#REF!</f>
        <v>#REF!</v>
      </c>
      <c r="CX1" s="31" t="e">
        <f>Variable!#REF!</f>
        <v>#REF!</v>
      </c>
      <c r="CY1" s="31" t="e">
        <f>Variable!#REF!</f>
        <v>#REF!</v>
      </c>
      <c r="CZ1" s="31" t="e">
        <f>Variable!#REF!</f>
        <v>#REF!</v>
      </c>
      <c r="DA1" s="31" t="e">
        <f>Variable!#REF!</f>
        <v>#REF!</v>
      </c>
      <c r="DB1" s="31" t="e">
        <f>Variable!#REF!</f>
        <v>#REF!</v>
      </c>
      <c r="DC1" s="31" t="e">
        <f>Variable!#REF!</f>
        <v>#REF!</v>
      </c>
      <c r="DD1" s="31" t="e">
        <f>Variable!#REF!</f>
        <v>#REF!</v>
      </c>
      <c r="DE1" s="31" t="e">
        <f>Variable!#REF!</f>
        <v>#REF!</v>
      </c>
      <c r="DF1" s="31" t="e">
        <f>Variable!#REF!</f>
        <v>#REF!</v>
      </c>
      <c r="DG1" s="31" t="s">
        <v>2</v>
      </c>
      <c r="DH1" s="31" t="s">
        <v>2</v>
      </c>
      <c r="DI1" s="31" t="s">
        <v>2</v>
      </c>
      <c r="DJ1" s="31" t="s">
        <v>2</v>
      </c>
      <c r="DK1" s="31" t="s">
        <v>2</v>
      </c>
      <c r="DL1" s="31" t="s">
        <v>2</v>
      </c>
      <c r="DM1" s="31" t="s">
        <v>2</v>
      </c>
      <c r="DN1" s="31" t="s">
        <v>2</v>
      </c>
      <c r="DO1" s="31" t="s">
        <v>2</v>
      </c>
      <c r="DP1" s="31" t="s">
        <v>2</v>
      </c>
      <c r="DQ1" s="31" t="s">
        <v>2</v>
      </c>
      <c r="DR1" s="31" t="s">
        <v>2</v>
      </c>
      <c r="DS1" s="31" t="s">
        <v>2</v>
      </c>
      <c r="DT1" s="31" t="s">
        <v>2</v>
      </c>
      <c r="DU1" s="31" t="s">
        <v>2</v>
      </c>
      <c r="DV1" s="31" t="s">
        <v>2</v>
      </c>
      <c r="DW1" s="31" t="s">
        <v>2</v>
      </c>
      <c r="DX1" s="31" t="s">
        <v>2</v>
      </c>
      <c r="DY1" s="31" t="s">
        <v>2</v>
      </c>
      <c r="DZ1" s="31" t="s">
        <v>2</v>
      </c>
      <c r="EA1" s="31" t="s">
        <v>2</v>
      </c>
      <c r="EB1" s="31" t="s">
        <v>2</v>
      </c>
      <c r="EC1" s="31" t="s">
        <v>2</v>
      </c>
      <c r="ED1" s="31" t="s">
        <v>2</v>
      </c>
      <c r="EE1" s="31" t="s">
        <v>2</v>
      </c>
      <c r="EF1" s="10" t="s">
        <v>3</v>
      </c>
      <c r="EG1" s="10" t="s">
        <v>3</v>
      </c>
      <c r="EH1" s="10" t="s">
        <v>3</v>
      </c>
      <c r="EI1" s="10" t="s">
        <v>3</v>
      </c>
      <c r="EJ1" s="10" t="s">
        <v>3</v>
      </c>
      <c r="EK1" s="10" t="s">
        <v>3</v>
      </c>
      <c r="EL1" s="10" t="s">
        <v>3</v>
      </c>
      <c r="EM1" s="10" t="s">
        <v>3</v>
      </c>
    </row>
    <row r="2" spans="1:143" ht="120.75" x14ac:dyDescent="0.5">
      <c r="A2" s="28" t="e">
        <f>Variable!#REF!</f>
        <v>#REF!</v>
      </c>
      <c r="B2" s="28" t="e">
        <f>Variable!#REF!</f>
        <v>#REF!</v>
      </c>
      <c r="C2" s="33" t="e">
        <f>Variable!#REF!</f>
        <v>#REF!</v>
      </c>
      <c r="D2" s="33" t="e">
        <f>Variable!#REF!</f>
        <v>#REF!</v>
      </c>
      <c r="E2" s="33" t="e">
        <f>Variable!#REF!</f>
        <v>#REF!</v>
      </c>
      <c r="F2" s="33" t="e">
        <f>Variable!#REF!</f>
        <v>#REF!</v>
      </c>
      <c r="G2" s="33" t="e">
        <f>Variable!#REF!</f>
        <v>#REF!</v>
      </c>
      <c r="H2" s="33" t="e">
        <f>Variable!#REF!</f>
        <v>#REF!</v>
      </c>
      <c r="I2" s="33" t="e">
        <f>Variable!#REF!</f>
        <v>#REF!</v>
      </c>
      <c r="J2" s="33" t="e">
        <f>Variable!#REF!</f>
        <v>#REF!</v>
      </c>
      <c r="K2" s="33" t="e">
        <f>Variable!#REF!</f>
        <v>#REF!</v>
      </c>
      <c r="L2" s="30" t="e">
        <f>Variable!#REF!</f>
        <v>#REF!</v>
      </c>
      <c r="M2" s="30" t="e">
        <f>Variable!#REF!</f>
        <v>#REF!</v>
      </c>
      <c r="N2" s="30" t="e">
        <f>Variable!#REF!</f>
        <v>#REF!</v>
      </c>
      <c r="O2" s="30" t="e">
        <f>Variable!#REF!</f>
        <v>#REF!</v>
      </c>
      <c r="P2" s="30" t="e">
        <f>Variable!#REF!</f>
        <v>#REF!</v>
      </c>
      <c r="Q2" s="30" t="e">
        <f>Variable!#REF!</f>
        <v>#REF!</v>
      </c>
      <c r="R2" s="30" t="e">
        <f>Variable!#REF!</f>
        <v>#REF!</v>
      </c>
      <c r="S2" s="30" t="e">
        <f>Variable!#REF!</f>
        <v>#REF!</v>
      </c>
      <c r="T2" s="30" t="e">
        <f>Variable!#REF!</f>
        <v>#REF!</v>
      </c>
      <c r="U2" s="30" t="e">
        <f>Variable!#REF!</f>
        <v>#REF!</v>
      </c>
      <c r="V2" s="30" t="e">
        <f>Variable!#REF!</f>
        <v>#REF!</v>
      </c>
      <c r="W2" s="30" t="e">
        <f>Variable!#REF!</f>
        <v>#REF!</v>
      </c>
      <c r="X2" s="30" t="e">
        <f>Variable!#REF!</f>
        <v>#REF!</v>
      </c>
      <c r="Y2" s="30" t="e">
        <f>Variable!#REF!</f>
        <v>#REF!</v>
      </c>
      <c r="Z2" s="30" t="e">
        <f>Variable!#REF!</f>
        <v>#REF!</v>
      </c>
      <c r="AA2" s="34" t="e">
        <f>Variable!#REF!</f>
        <v>#REF!</v>
      </c>
      <c r="AB2" s="34" t="e">
        <f>Variable!#REF!</f>
        <v>#REF!</v>
      </c>
      <c r="AC2" s="34" t="e">
        <f>Variable!#REF!</f>
        <v>#REF!</v>
      </c>
      <c r="AD2" s="35" t="e">
        <f>Variable!#REF!</f>
        <v>#REF!</v>
      </c>
      <c r="AE2" s="35" t="e">
        <f>Variable!#REF!</f>
        <v>#REF!</v>
      </c>
      <c r="AF2" s="35" t="e">
        <f>Variable!#REF!</f>
        <v>#REF!</v>
      </c>
      <c r="AG2" s="35" t="e">
        <f>Variable!#REF!</f>
        <v>#REF!</v>
      </c>
      <c r="AH2" s="35" t="e">
        <f>Variable!#REF!</f>
        <v>#REF!</v>
      </c>
      <c r="AI2" s="35" t="e">
        <f>Variable!#REF!</f>
        <v>#REF!</v>
      </c>
      <c r="AJ2" s="35" t="e">
        <f>Variable!#REF!</f>
        <v>#REF!</v>
      </c>
      <c r="AK2" s="35" t="e">
        <f>Variable!#REF!</f>
        <v>#REF!</v>
      </c>
      <c r="AL2" s="35" t="e">
        <f>Variable!#REF!</f>
        <v>#REF!</v>
      </c>
      <c r="AM2" s="35" t="e">
        <f>Variable!#REF!</f>
        <v>#REF!</v>
      </c>
      <c r="AN2" s="35" t="e">
        <f>Variable!#REF!</f>
        <v>#REF!</v>
      </c>
      <c r="AO2" s="35" t="e">
        <f>Variable!#REF!</f>
        <v>#REF!</v>
      </c>
      <c r="AP2" s="35" t="e">
        <f>Variable!#REF!</f>
        <v>#REF!</v>
      </c>
      <c r="AQ2" s="35" t="e">
        <f>Variable!#REF!</f>
        <v>#REF!</v>
      </c>
      <c r="AR2" s="35" t="e">
        <f>Variable!#REF!</f>
        <v>#REF!</v>
      </c>
      <c r="AS2" s="35" t="e">
        <f>Variable!#REF!</f>
        <v>#REF!</v>
      </c>
      <c r="AT2" s="35" t="e">
        <f>Variable!#REF!</f>
        <v>#REF!</v>
      </c>
      <c r="AU2" s="35" t="e">
        <f>Variable!#REF!</f>
        <v>#REF!</v>
      </c>
      <c r="AV2" s="35" t="e">
        <f>Variable!#REF!</f>
        <v>#REF!</v>
      </c>
      <c r="AW2" s="35" t="e">
        <f>Variable!#REF!</f>
        <v>#REF!</v>
      </c>
      <c r="AX2" s="35" t="e">
        <f>Variable!#REF!</f>
        <v>#REF!</v>
      </c>
      <c r="AY2" s="35" t="e">
        <f>Variable!#REF!</f>
        <v>#REF!</v>
      </c>
      <c r="AZ2" s="35" t="e">
        <f>Variable!#REF!</f>
        <v>#REF!</v>
      </c>
      <c r="BA2" s="35" t="e">
        <f>Variable!#REF!</f>
        <v>#REF!</v>
      </c>
      <c r="BB2" s="35" t="e">
        <f>Variable!#REF!</f>
        <v>#REF!</v>
      </c>
      <c r="BC2" s="35" t="e">
        <f>Variable!#REF!</f>
        <v>#REF!</v>
      </c>
      <c r="BD2" s="35" t="e">
        <f>Variable!#REF!</f>
        <v>#REF!</v>
      </c>
      <c r="BE2" s="35" t="e">
        <f>Variable!#REF!</f>
        <v>#REF!</v>
      </c>
      <c r="BF2" s="35" t="e">
        <f>Variable!#REF!</f>
        <v>#REF!</v>
      </c>
      <c r="BG2" s="34" t="e">
        <f>Variable!#REF!</f>
        <v>#REF!</v>
      </c>
      <c r="BH2" s="34" t="e">
        <f>Variable!#REF!</f>
        <v>#REF!</v>
      </c>
      <c r="BI2" s="34" t="e">
        <f>Variable!#REF!</f>
        <v>#REF!</v>
      </c>
      <c r="BJ2" s="34" t="e">
        <f>Variable!#REF!</f>
        <v>#REF!</v>
      </c>
      <c r="BK2" s="34" t="e">
        <f>Variable!#REF!</f>
        <v>#REF!</v>
      </c>
      <c r="BL2" s="37" t="e">
        <f>Variable!#REF!</f>
        <v>#REF!</v>
      </c>
      <c r="BM2" s="34" t="e">
        <f>Variable!#REF!</f>
        <v>#REF!</v>
      </c>
      <c r="BN2" s="34" t="e">
        <f>Variable!#REF!</f>
        <v>#REF!</v>
      </c>
      <c r="BO2" s="34" t="e">
        <f>Variable!#REF!</f>
        <v>#REF!</v>
      </c>
      <c r="BP2" s="34" t="e">
        <f>Variable!#REF!</f>
        <v>#REF!</v>
      </c>
      <c r="BQ2" s="34" t="e">
        <f>Variable!#REF!</f>
        <v>#REF!</v>
      </c>
      <c r="BR2" s="38" t="e">
        <f>Variable!#REF!</f>
        <v>#REF!</v>
      </c>
      <c r="BS2" s="39" t="e">
        <f>Variable!#REF!</f>
        <v>#REF!</v>
      </c>
      <c r="BT2" s="39" t="e">
        <f>Variable!#REF!</f>
        <v>#REF!</v>
      </c>
      <c r="BU2" s="39" t="e">
        <f>Variable!#REF!</f>
        <v>#REF!</v>
      </c>
      <c r="BV2" s="39" t="e">
        <f>Variable!#REF!</f>
        <v>#REF!</v>
      </c>
      <c r="BW2" s="39" t="e">
        <f>Variable!#REF!</f>
        <v>#REF!</v>
      </c>
      <c r="BX2" s="39" t="e">
        <f>Variable!#REF!</f>
        <v>#REF!</v>
      </c>
      <c r="BY2" s="39" t="e">
        <f>Variable!#REF!</f>
        <v>#REF!</v>
      </c>
      <c r="BZ2" s="39" t="e">
        <f>Variable!#REF!</f>
        <v>#REF!</v>
      </c>
      <c r="CA2" s="39" t="e">
        <f>Variable!#REF!</f>
        <v>#REF!</v>
      </c>
      <c r="CB2" s="39" t="e">
        <f>Variable!#REF!</f>
        <v>#REF!</v>
      </c>
      <c r="CC2" s="39" t="e">
        <f>Variable!#REF!</f>
        <v>#REF!</v>
      </c>
      <c r="CD2" s="34" t="e">
        <f>Variable!#REF!</f>
        <v>#REF!</v>
      </c>
      <c r="CE2" s="34" t="e">
        <f>Variable!#REF!</f>
        <v>#REF!</v>
      </c>
      <c r="CF2" s="34" t="e">
        <f>Variable!#REF!</f>
        <v>#REF!</v>
      </c>
      <c r="CG2" s="34" t="e">
        <f>Variable!#REF!</f>
        <v>#REF!</v>
      </c>
      <c r="CH2" s="34" t="e">
        <f>Variable!#REF!</f>
        <v>#REF!</v>
      </c>
      <c r="CI2" s="34" t="e">
        <f>Variable!#REF!</f>
        <v>#REF!</v>
      </c>
      <c r="CJ2" s="34" t="e">
        <f>Variable!#REF!</f>
        <v>#REF!</v>
      </c>
      <c r="CK2" s="34" t="e">
        <f>Variable!#REF!</f>
        <v>#REF!</v>
      </c>
      <c r="CL2" s="34" t="e">
        <f>Variable!#REF!</f>
        <v>#REF!</v>
      </c>
      <c r="CM2" s="34" t="e">
        <f>Variable!#REF!</f>
        <v>#REF!</v>
      </c>
      <c r="CN2" s="34" t="e">
        <f>Variable!#REF!</f>
        <v>#REF!</v>
      </c>
      <c r="CO2" s="34" t="e">
        <f>Variable!#REF!</f>
        <v>#REF!</v>
      </c>
      <c r="CP2" s="24" t="e">
        <f>Variable!#REF!</f>
        <v>#REF!</v>
      </c>
      <c r="CQ2" s="34" t="e">
        <f>Variable!#REF!</f>
        <v>#REF!</v>
      </c>
      <c r="CR2" s="34" t="e">
        <f>Variable!#REF!</f>
        <v>#REF!</v>
      </c>
      <c r="CS2" s="34" t="e">
        <f>Variable!#REF!</f>
        <v>#REF!</v>
      </c>
      <c r="CT2" s="34" t="e">
        <f>Variable!#REF!</f>
        <v>#REF!</v>
      </c>
      <c r="CU2" s="34" t="e">
        <f>Variable!#REF!</f>
        <v>#REF!</v>
      </c>
      <c r="CV2" s="34" t="e">
        <f>Variable!#REF!</f>
        <v>#REF!</v>
      </c>
      <c r="CW2" s="34" t="e">
        <f>Variable!#REF!</f>
        <v>#REF!</v>
      </c>
      <c r="CX2" s="34" t="e">
        <f>Variable!#REF!</f>
        <v>#REF!</v>
      </c>
      <c r="CY2" s="34" t="e">
        <f>Variable!#REF!</f>
        <v>#REF!</v>
      </c>
      <c r="CZ2" s="34" t="e">
        <f>Variable!#REF!</f>
        <v>#REF!</v>
      </c>
      <c r="DA2" s="34" t="e">
        <f>Variable!#REF!</f>
        <v>#REF!</v>
      </c>
      <c r="DB2" s="34" t="e">
        <f>Variable!#REF!</f>
        <v>#REF!</v>
      </c>
      <c r="DC2" s="34" t="e">
        <f>Variable!#REF!</f>
        <v>#REF!</v>
      </c>
      <c r="DD2" s="34" t="e">
        <f>Variable!#REF!</f>
        <v>#REF!</v>
      </c>
      <c r="DE2" s="34" t="e">
        <f>Variable!#REF!</f>
        <v>#REF!</v>
      </c>
      <c r="DF2" s="34" t="e">
        <f>Variable!#REF!</f>
        <v>#REF!</v>
      </c>
      <c r="DG2" s="34" t="e">
        <f>Variable!#REF!</f>
        <v>#REF!</v>
      </c>
      <c r="DH2" s="34" t="e">
        <f>Variable!#REF!</f>
        <v>#REF!</v>
      </c>
      <c r="DI2" s="34" t="e">
        <f>Variable!#REF!</f>
        <v>#REF!</v>
      </c>
      <c r="DJ2" s="34" t="e">
        <f>Variable!#REF!</f>
        <v>#REF!</v>
      </c>
      <c r="DK2" s="24" t="e">
        <f>Variable!#REF!</f>
        <v>#REF!</v>
      </c>
      <c r="DL2" s="24" t="e">
        <f>Variable!#REF!</f>
        <v>#REF!</v>
      </c>
      <c r="DM2" s="24" t="e">
        <f>Variable!#REF!</f>
        <v>#REF!</v>
      </c>
      <c r="DN2" s="24" t="e">
        <f>Variable!#REF!</f>
        <v>#REF!</v>
      </c>
      <c r="DO2" s="8" t="e">
        <f>Variable!#REF!</f>
        <v>#REF!</v>
      </c>
      <c r="DP2" s="25" t="e">
        <f>Variable!#REF!</f>
        <v>#REF!</v>
      </c>
      <c r="DQ2" s="8" t="e">
        <f>Variable!#REF!</f>
        <v>#REF!</v>
      </c>
      <c r="DR2" s="8" t="e">
        <f>Variable!#REF!</f>
        <v>#REF!</v>
      </c>
      <c r="DS2" s="24" t="e">
        <f>Variable!#REF!</f>
        <v>#REF!</v>
      </c>
      <c r="DT2" s="24" t="e">
        <f>Variable!#REF!</f>
        <v>#REF!</v>
      </c>
      <c r="DU2" s="24" t="e">
        <f>Variable!#REF!</f>
        <v>#REF!</v>
      </c>
      <c r="DV2" s="24" t="e">
        <f>Variable!#REF!</f>
        <v>#REF!</v>
      </c>
      <c r="DW2" s="24" t="e">
        <f>Variable!#REF!</f>
        <v>#REF!</v>
      </c>
      <c r="DX2" s="24" t="e">
        <f>Variable!#REF!</f>
        <v>#REF!</v>
      </c>
      <c r="DY2" s="24" t="e">
        <f>Variable!#REF!</f>
        <v>#REF!</v>
      </c>
      <c r="DZ2" s="24" t="e">
        <f>Variable!#REF!</f>
        <v>#REF!</v>
      </c>
      <c r="EA2" s="24" t="e">
        <f>Variable!#REF!</f>
        <v>#REF!</v>
      </c>
      <c r="EB2" s="25" t="e">
        <f>Variable!#REF!</f>
        <v>#REF!</v>
      </c>
      <c r="EC2" s="26" t="e">
        <f>Variable!#REF!</f>
        <v>#REF!</v>
      </c>
      <c r="ED2" s="24" t="e">
        <f>Variable!#REF!</f>
        <v>#REF!</v>
      </c>
      <c r="EE2" s="24" t="e">
        <f>Variable!#REF!</f>
        <v>#REF!</v>
      </c>
      <c r="EF2" s="10" t="e">
        <f>Variable!#REF!</f>
        <v>#REF!</v>
      </c>
      <c r="EG2" s="10" t="e">
        <f>Variable!#REF!</f>
        <v>#REF!</v>
      </c>
      <c r="EH2" s="10" t="e">
        <f>Variable!#REF!</f>
        <v>#REF!</v>
      </c>
      <c r="EI2" s="10" t="e">
        <f>Variable!#REF!</f>
        <v>#REF!</v>
      </c>
      <c r="EJ2" s="10" t="e">
        <f>Variable!#REF!</f>
        <v>#REF!</v>
      </c>
      <c r="EK2" s="10" t="e">
        <f>Variable!#REF!</f>
        <v>#REF!</v>
      </c>
      <c r="EL2" s="10" t="e">
        <f>Variable!#REF!</f>
        <v>#REF!</v>
      </c>
      <c r="EM2" s="10" t="e">
        <f>Variable!#REF!</f>
        <v>#REF!</v>
      </c>
    </row>
    <row r="3" spans="1:143" ht="31.5" x14ac:dyDescent="0.5">
      <c r="A3" s="1" t="str">
        <f>Variable!A2</f>
        <v>Albertslund</v>
      </c>
      <c r="B3" s="1">
        <f>Variable!B2</f>
        <v>8600621</v>
      </c>
      <c r="C3" s="1" t="e">
        <f>Variable!#REF!</f>
        <v>#REF!</v>
      </c>
      <c r="D3" s="1" t="e">
        <f>Variable!#REF!</f>
        <v>#REF!</v>
      </c>
      <c r="E3" s="6">
        <f>Variable!C2</f>
        <v>0.31945873610339198</v>
      </c>
      <c r="F3" s="6" t="e">
        <f>Variable!#REF!</f>
        <v>#REF!</v>
      </c>
      <c r="G3" s="1" t="e">
        <f>Variable!#REF!</f>
        <v>#REF!</v>
      </c>
      <c r="H3" s="3">
        <f>Variable!D2</f>
        <v>3.4746217982224402E-2</v>
      </c>
      <c r="I3" s="15" t="e">
        <f>Variable!#REF!</f>
        <v>#REF!</v>
      </c>
      <c r="J3" s="3" t="e">
        <f>Variable!#REF!</f>
        <v>#REF!</v>
      </c>
      <c r="K3" s="1" t="e">
        <f>Variable!#REF!</f>
        <v>#REF!</v>
      </c>
      <c r="L3" s="1">
        <f>Variable!E2</f>
        <v>2127</v>
      </c>
      <c r="M3" s="1">
        <f>Variable!F2</f>
        <v>645</v>
      </c>
      <c r="N3" s="1">
        <f>Variable!G2</f>
        <v>0.30324400564174803</v>
      </c>
      <c r="O3" s="1">
        <f>Variable!H2</f>
        <v>3234</v>
      </c>
      <c r="P3" s="1">
        <f>Variable!I2</f>
        <v>1614</v>
      </c>
      <c r="Q3" s="1">
        <f>Variable!J2</f>
        <v>0.49907235621521301</v>
      </c>
      <c r="R3" s="1">
        <f>Variable!K2</f>
        <v>10726</v>
      </c>
      <c r="S3" s="1">
        <f>Variable!L2</f>
        <v>6138</v>
      </c>
      <c r="T3" s="1">
        <f>Variable!M2</f>
        <v>0.57225433526011504</v>
      </c>
      <c r="U3" s="1">
        <f>Variable!N2</f>
        <v>6457</v>
      </c>
      <c r="V3" s="1">
        <f>Variable!O2</f>
        <v>3281</v>
      </c>
      <c r="W3" s="1">
        <f>Variable!P2</f>
        <v>0.50813071085643402</v>
      </c>
      <c r="X3" s="1">
        <f>Variable!Q2</f>
        <v>121</v>
      </c>
      <c r="Y3" s="1">
        <f>Variable!R2</f>
        <v>76</v>
      </c>
      <c r="Z3" s="1">
        <f>Variable!S2</f>
        <v>0.62809917355371903</v>
      </c>
      <c r="AA3" s="1">
        <f>Variable!AW2</f>
        <v>1.1355081065935999E-2</v>
      </c>
      <c r="AB3" s="1">
        <f>Variable!AX2</f>
        <v>1.1663132419959201E-2</v>
      </c>
      <c r="AC3" s="1">
        <f>Variable!AY2</f>
        <v>1.16479862791211E-2</v>
      </c>
      <c r="AD3" s="1">
        <f>Variable!T2</f>
        <v>10689</v>
      </c>
      <c r="AE3" s="1">
        <f>Variable!U2</f>
        <v>50873</v>
      </c>
      <c r="AF3" s="1">
        <f>Variable!V2</f>
        <v>115331</v>
      </c>
      <c r="AG3" s="1">
        <f>Variable!W2</f>
        <v>1133546</v>
      </c>
      <c r="AH3" s="1">
        <f>Variable!X2</f>
        <v>9085</v>
      </c>
      <c r="AI3" s="1">
        <f>Variable!Y2</f>
        <v>41170</v>
      </c>
      <c r="AJ3" s="1">
        <f>Variable!Z2</f>
        <v>79841</v>
      </c>
      <c r="AK3" s="1">
        <f>Variable!AA2</f>
        <v>691402</v>
      </c>
      <c r="AL3" s="1">
        <f>Variable!AB2</f>
        <v>19774</v>
      </c>
      <c r="AM3" s="1">
        <f>Variable!AC2</f>
        <v>92043</v>
      </c>
      <c r="AN3" s="1">
        <f>Variable!AD2</f>
        <v>195172</v>
      </c>
      <c r="AO3" s="1">
        <f>Variable!AE2</f>
        <v>1824948</v>
      </c>
      <c r="AP3" s="1">
        <f>Variable!AF2</f>
        <v>4866</v>
      </c>
      <c r="AQ3" s="1">
        <f>Variable!AG2</f>
        <v>13420.427044800599</v>
      </c>
      <c r="AR3" s="1">
        <f>Variable!AH2</f>
        <v>24630</v>
      </c>
      <c r="AS3" s="1">
        <f>Variable!AI2</f>
        <v>13402.9326075476</v>
      </c>
      <c r="AT3" s="1">
        <f>Variable!AJ2</f>
        <v>57089</v>
      </c>
      <c r="AU3" s="1">
        <f>Variable!AK2</f>
        <v>14020.4483429432</v>
      </c>
      <c r="AV3" s="1">
        <f>Variable!AL2</f>
        <v>613583</v>
      </c>
      <c r="AW3" s="1">
        <f>Variable!AM2</f>
        <v>13117.700538221899</v>
      </c>
      <c r="AX3" s="3">
        <f>Variable!AN2</f>
        <v>277692</v>
      </c>
      <c r="AY3" s="3">
        <f>Variable!AO2</f>
        <v>309698</v>
      </c>
      <c r="AZ3" s="3">
        <f>Variable!AP2</f>
        <v>313766</v>
      </c>
      <c r="BA3" s="3">
        <f>Variable!AQ2</f>
        <v>332233</v>
      </c>
      <c r="BB3" s="3">
        <f>Variable!AR2</f>
        <v>12.3</v>
      </c>
      <c r="BC3" s="3">
        <f>Variable!AS2</f>
        <v>12.7</v>
      </c>
      <c r="BD3" s="3">
        <f>Variable!AT2</f>
        <v>12.69</v>
      </c>
      <c r="BE3" s="3">
        <f>Variable!AU2</f>
        <v>13.68</v>
      </c>
      <c r="BF3" s="3">
        <f>Variable!AV2</f>
        <v>24.632000000000001</v>
      </c>
      <c r="BG3" s="3">
        <f>Variable!AZ2</f>
        <v>27028.904066114101</v>
      </c>
      <c r="BH3" s="1">
        <f>Variable!BA2</f>
        <v>209330.08942976399</v>
      </c>
      <c r="BI3" s="3">
        <f>Variable!BB2</f>
        <v>423502.99541582301</v>
      </c>
      <c r="BJ3" s="1">
        <f>Variable!BC2</f>
        <v>2749.09732340557</v>
      </c>
      <c r="BK3" s="1">
        <f>Variable!BD2</f>
        <v>1</v>
      </c>
      <c r="BL3" s="2">
        <f>Variable!BE2</f>
        <v>2</v>
      </c>
      <c r="BM3" s="1">
        <f>Variable!BF2</f>
        <v>5</v>
      </c>
      <c r="BN3" s="1">
        <f>Variable!BG2</f>
        <v>227</v>
      </c>
      <c r="BO3" s="3">
        <f>Variable!BH2</f>
        <v>454</v>
      </c>
      <c r="BP3" s="16">
        <f>Variable!BI2</f>
        <v>0.5</v>
      </c>
      <c r="BQ3" s="3">
        <f>Variable!BJ2</f>
        <v>-227</v>
      </c>
      <c r="BR3" s="1">
        <f>Variable!BK2</f>
        <v>4742</v>
      </c>
      <c r="BS3" s="3">
        <f>Variable!BL2</f>
        <v>27222</v>
      </c>
      <c r="BT3" s="3">
        <f>Variable!BM2</f>
        <v>41007</v>
      </c>
      <c r="BU3" s="3">
        <f>Variable!BN2</f>
        <v>634322</v>
      </c>
      <c r="BV3" s="3">
        <f>Variable!BO2</f>
        <v>634322</v>
      </c>
      <c r="BW3" s="3">
        <f>Variable!BP2</f>
        <v>634322</v>
      </c>
      <c r="BX3" s="3">
        <f>Variable!BQ2</f>
        <v>634322</v>
      </c>
      <c r="BY3" s="3">
        <f>Variable!BR2</f>
        <v>-13785</v>
      </c>
      <c r="BZ3" s="3">
        <f>Variable!BS2</f>
        <v>-607100</v>
      </c>
      <c r="CA3" s="3">
        <f>Variable!BT2</f>
        <v>-607100</v>
      </c>
      <c r="CB3" s="3">
        <f>Variable!BU2</f>
        <v>-607100</v>
      </c>
      <c r="CC3" s="3">
        <f>Variable!BV2</f>
        <v>-607100</v>
      </c>
      <c r="CD3" s="3">
        <f>Variable!BW2</f>
        <v>8711.4777319987697</v>
      </c>
      <c r="CE3" s="3">
        <f>Variable!BX2</f>
        <v>94.484861903320507</v>
      </c>
      <c r="CF3" s="3">
        <f>Variable!BY2</f>
        <v>45.630956760119297</v>
      </c>
      <c r="CG3" s="3">
        <f>Variable!BZ2</f>
        <v>388.68896260738398</v>
      </c>
      <c r="CH3" s="1">
        <f>Variable!CA2</f>
        <v>1856.6869044668099</v>
      </c>
      <c r="CI3" s="12" t="e">
        <f>Variable!#REF!</f>
        <v>#REF!</v>
      </c>
      <c r="CJ3" s="12" t="e">
        <f>Variable!#REF!</f>
        <v>#REF!</v>
      </c>
      <c r="CK3" s="12" t="e">
        <f>Variable!#REF!</f>
        <v>#REF!</v>
      </c>
      <c r="CL3" s="12" t="e">
        <f>Variable!#REF!</f>
        <v>#REF!</v>
      </c>
      <c r="CM3" s="12" t="e">
        <f>Variable!#REF!</f>
        <v>#REF!</v>
      </c>
      <c r="CN3" s="12" t="e">
        <f>Variable!#REF!</f>
        <v>#REF!</v>
      </c>
      <c r="CO3" s="12" t="e">
        <f>Variable!#REF!</f>
        <v>#REF!</v>
      </c>
      <c r="CP3" s="1" t="e">
        <f>Variable!#REF!</f>
        <v>#REF!</v>
      </c>
      <c r="CQ3" s="12" t="e">
        <f>Variable!#REF!</f>
        <v>#REF!</v>
      </c>
      <c r="CR3" s="12" t="e">
        <f>Variable!#REF!</f>
        <v>#REF!</v>
      </c>
      <c r="CS3" s="12">
        <f>Variable!CB2</f>
        <v>0</v>
      </c>
      <c r="CT3" s="1">
        <f>Variable!CC2</f>
        <v>49972.806579233104</v>
      </c>
      <c r="CU3" s="1">
        <f>Variable!CD2</f>
        <v>118799.65695830301</v>
      </c>
      <c r="CV3" s="1">
        <f>Variable!CE2</f>
        <v>54045.728325267999</v>
      </c>
      <c r="CW3" s="3">
        <f>Variable!CF2</f>
        <v>2.1981322232040421</v>
      </c>
      <c r="CX3" s="3">
        <f>Variable!CG2</f>
        <v>0.92463934019868355</v>
      </c>
      <c r="CY3" s="12">
        <f>Variable!CH2</f>
        <v>0</v>
      </c>
      <c r="CZ3" s="12">
        <f>Variable!CI2</f>
        <v>0</v>
      </c>
      <c r="DA3" s="12">
        <f>Variable!CJ2</f>
        <v>0</v>
      </c>
      <c r="DB3" s="12">
        <f>Variable!CK2</f>
        <v>0</v>
      </c>
      <c r="DC3" s="12">
        <f>Variable!CL2</f>
        <v>0</v>
      </c>
      <c r="DD3" s="12">
        <f>Variable!CM2</f>
        <v>0</v>
      </c>
      <c r="DE3" s="12">
        <f>Variable!CN2</f>
        <v>0</v>
      </c>
      <c r="DF3" s="12">
        <f>Variable!CO2</f>
        <v>1032</v>
      </c>
      <c r="DG3" s="12">
        <f>Variable!CP2</f>
        <v>480</v>
      </c>
      <c r="DH3" s="12">
        <f>Variable!CQ2</f>
        <v>72</v>
      </c>
      <c r="DI3" s="12">
        <f>Variable!CR2</f>
        <v>0.22925622340367899</v>
      </c>
      <c r="DJ3" s="12">
        <f>Variable!CS2</f>
        <v>84690</v>
      </c>
      <c r="DK3" s="12">
        <f>Variable!CT2</f>
        <v>9.2538494212594244</v>
      </c>
      <c r="DL3" s="12" t="e">
        <f>Variable!#REF!</f>
        <v>#REF!</v>
      </c>
      <c r="DM3" s="12">
        <f>Variable!CU2</f>
        <v>132.63850837138509</v>
      </c>
      <c r="DN3" s="12">
        <f>Variable!CV2</f>
        <v>19.895776255707762</v>
      </c>
      <c r="DO3" s="3" t="str">
        <f>Variable!CW2</f>
        <v>0.469</v>
      </c>
      <c r="DP3" s="1">
        <f>Variable!CX2</f>
        <v>0.69501835918233101</v>
      </c>
      <c r="DQ3" t="e">
        <f>Variable!#REF!</f>
        <v>#REF!</v>
      </c>
      <c r="DR3" s="3">
        <f>Variable!CY2</f>
        <v>20</v>
      </c>
      <c r="DS3" s="12" t="str">
        <f>Variable!CZ2</f>
        <v>København H</v>
      </c>
      <c r="DT3" s="12">
        <f>Variable!DA2</f>
        <v>24</v>
      </c>
      <c r="DU3" s="21" t="str">
        <f>Variable!DB2</f>
        <v>Nørreport</v>
      </c>
      <c r="DV3" s="21">
        <f>Variable!DC2</f>
        <v>28</v>
      </c>
      <c r="DW3" s="21">
        <f>Variable!DD2</f>
        <v>31</v>
      </c>
      <c r="DX3" s="23">
        <f>Variable!DE2</f>
        <v>-8</v>
      </c>
      <c r="DY3" s="23">
        <f>Variable!DF2</f>
        <v>-0.4</v>
      </c>
      <c r="DZ3" s="23">
        <f>Variable!DG2</f>
        <v>-7</v>
      </c>
      <c r="EA3" s="23">
        <f>Variable!DH2</f>
        <v>-0.29166666666666669</v>
      </c>
      <c r="EB3" s="1">
        <f>Variable!DI2</f>
        <v>0.15236477900000001</v>
      </c>
      <c r="EC3" s="1">
        <f>Variable!DJ2</f>
        <v>1628</v>
      </c>
      <c r="ED3" s="11">
        <f>Variable!DK2</f>
        <v>9826</v>
      </c>
      <c r="EE3" s="11">
        <f>Variable!DL2</f>
        <v>23836</v>
      </c>
      <c r="EF3" s="10" t="str">
        <f>Variable!DP2</f>
        <v>Albertslund</v>
      </c>
      <c r="EG3" s="10">
        <f>Variable!DM2</f>
        <v>76</v>
      </c>
      <c r="EH3" s="10">
        <f>Variable!DN2</f>
        <v>230</v>
      </c>
      <c r="EI3" s="10">
        <f>Variable!DO2</f>
        <v>339</v>
      </c>
      <c r="EJ3" s="10">
        <f>Variable!DQ2</f>
        <v>0</v>
      </c>
      <c r="EK3" s="10">
        <f>Variable!DR2</f>
        <v>0</v>
      </c>
      <c r="EL3" s="10">
        <f>Variable!DS2</f>
        <v>0</v>
      </c>
      <c r="EM3" s="10">
        <f>Variable!DT2</f>
        <v>0</v>
      </c>
    </row>
    <row r="4" spans="1:143" ht="31.5" x14ac:dyDescent="0.5">
      <c r="A4" s="1" t="str">
        <f>Variable!A3</f>
        <v>Allerød</v>
      </c>
      <c r="B4" s="1">
        <f>Variable!B3</f>
        <v>8600681</v>
      </c>
      <c r="C4" s="1" t="e">
        <f>Variable!#REF!</f>
        <v>#REF!</v>
      </c>
      <c r="D4" s="1" t="e">
        <f>Variable!#REF!</f>
        <v>#REF!</v>
      </c>
      <c r="E4" s="6">
        <f>Variable!C3</f>
        <v>0.36728281329520202</v>
      </c>
      <c r="F4" s="6" t="e">
        <f>Variable!#REF!</f>
        <v>#REF!</v>
      </c>
      <c r="G4" s="1" t="e">
        <f>Variable!#REF!</f>
        <v>#REF!</v>
      </c>
      <c r="H4" s="1">
        <f>Variable!D3</f>
        <v>8.2526650234562002E-2</v>
      </c>
      <c r="I4" s="17" t="e">
        <f>Variable!#REF!</f>
        <v>#REF!</v>
      </c>
      <c r="J4" s="1" t="e">
        <f>Variable!#REF!</f>
        <v>#REF!</v>
      </c>
      <c r="K4" s="1" t="e">
        <f>Variable!#REF!</f>
        <v>#REF!</v>
      </c>
      <c r="L4" s="1">
        <f>Variable!E3</f>
        <v>1860</v>
      </c>
      <c r="M4" s="1">
        <f>Variable!F3</f>
        <v>1018</v>
      </c>
      <c r="N4" s="1">
        <f>Variable!G3</f>
        <v>0.54731182795698896</v>
      </c>
      <c r="O4" s="1">
        <f>Variable!H3</f>
        <v>1379</v>
      </c>
      <c r="P4" s="1">
        <f>Variable!I3</f>
        <v>811</v>
      </c>
      <c r="Q4" s="1">
        <f>Variable!J3</f>
        <v>0.58810732414793299</v>
      </c>
      <c r="R4" s="1">
        <f>Variable!K3</f>
        <v>5421</v>
      </c>
      <c r="S4" s="1">
        <f>Variable!L3</f>
        <v>3655</v>
      </c>
      <c r="T4" s="1">
        <f>Variable!M3</f>
        <v>0.67422984689171706</v>
      </c>
      <c r="U4" s="1">
        <f>Variable!N3</f>
        <v>5247</v>
      </c>
      <c r="V4" s="1">
        <f>Variable!O3</f>
        <v>3985</v>
      </c>
      <c r="W4" s="1">
        <f>Variable!P3</f>
        <v>0.75948160853821201</v>
      </c>
      <c r="X4" s="1">
        <f>Variable!Q3</f>
        <v>787</v>
      </c>
      <c r="Y4" s="1">
        <f>Variable!R3</f>
        <v>616</v>
      </c>
      <c r="Z4" s="1">
        <f>Variable!S3</f>
        <v>0.78271918678525998</v>
      </c>
      <c r="AA4" s="1">
        <f>Variable!AW3</f>
        <v>1.6304720542145799E-2</v>
      </c>
      <c r="AB4" s="1">
        <f>Variable!AX3</f>
        <v>1.68554248377158E-2</v>
      </c>
      <c r="AC4" s="1">
        <f>Variable!AY3</f>
        <v>2.0214787614033801E-2</v>
      </c>
      <c r="AD4" s="1">
        <f>Variable!T3</f>
        <v>4922</v>
      </c>
      <c r="AE4" s="1">
        <f>Variable!U3</f>
        <v>20464</v>
      </c>
      <c r="AF4" s="1">
        <f>Variable!V3</f>
        <v>28956</v>
      </c>
      <c r="AG4" s="1">
        <f>Variable!W3</f>
        <v>359163</v>
      </c>
      <c r="AH4" s="1">
        <f>Variable!X3</f>
        <v>2100</v>
      </c>
      <c r="AI4" s="1">
        <f>Variable!Y3</f>
        <v>9816</v>
      </c>
      <c r="AJ4" s="1">
        <f>Variable!Z3</f>
        <v>15130</v>
      </c>
      <c r="AK4" s="1">
        <f>Variable!AA3</f>
        <v>167758</v>
      </c>
      <c r="AL4" s="1">
        <f>Variable!AB3</f>
        <v>7022</v>
      </c>
      <c r="AM4" s="1">
        <f>Variable!AC3</f>
        <v>30280</v>
      </c>
      <c r="AN4" s="1">
        <f>Variable!AD3</f>
        <v>44086</v>
      </c>
      <c r="AO4" s="1">
        <f>Variable!AE3</f>
        <v>526921</v>
      </c>
      <c r="AP4" s="1">
        <f>Variable!AF3</f>
        <v>2313</v>
      </c>
      <c r="AQ4" s="1">
        <f>Variable!AG3</f>
        <v>18049.2187635105</v>
      </c>
      <c r="AR4" s="1">
        <f>Variable!AH3</f>
        <v>10352</v>
      </c>
      <c r="AS4" s="1">
        <f>Variable!AI3</f>
        <v>18559.468097447701</v>
      </c>
      <c r="AT4" s="1">
        <f>Variable!AJ3</f>
        <v>14795</v>
      </c>
      <c r="AU4" s="1">
        <f>Variable!AK3</f>
        <v>18684.841471662301</v>
      </c>
      <c r="AV4" s="1">
        <f>Variable!AL3</f>
        <v>183402</v>
      </c>
      <c r="AW4" s="1">
        <f>Variable!AM3</f>
        <v>17432.058691631599</v>
      </c>
      <c r="AX4" s="1">
        <f>Variable!AN3</f>
        <v>370156</v>
      </c>
      <c r="AY4" s="1">
        <f>Variable!AO3</f>
        <v>415706</v>
      </c>
      <c r="AZ4" s="1">
        <f>Variable!AP3</f>
        <v>416821</v>
      </c>
      <c r="BA4" s="1">
        <f>Variable!AQ3</f>
        <v>378879</v>
      </c>
      <c r="BB4" s="1">
        <f>Variable!AR3</f>
        <v>13.81</v>
      </c>
      <c r="BC4" s="1">
        <f>Variable!AS3</f>
        <v>13.95</v>
      </c>
      <c r="BD4" s="1">
        <f>Variable!AT3</f>
        <v>14.02</v>
      </c>
      <c r="BE4" s="1">
        <f>Variable!AU3</f>
        <v>13.79</v>
      </c>
      <c r="BF4" s="1">
        <f>Variable!AV3</f>
        <v>27.231999999999999</v>
      </c>
      <c r="BG4" s="1">
        <f>Variable!AZ3</f>
        <v>17652.878391788599</v>
      </c>
      <c r="BH4" s="1">
        <f>Variable!BA3</f>
        <v>100454.245368187</v>
      </c>
      <c r="BI4" s="1">
        <f>Variable!BB3</f>
        <v>163435.17032901599</v>
      </c>
      <c r="BJ4" s="1">
        <f>Variable!BC3</f>
        <v>5173.3498991979404</v>
      </c>
      <c r="BK4" s="1">
        <f>Variable!BD3</f>
        <v>1</v>
      </c>
      <c r="BL4" s="2">
        <f>Variable!BE3</f>
        <v>1</v>
      </c>
      <c r="BM4" s="1">
        <f>Variable!BF3</f>
        <v>1</v>
      </c>
      <c r="BN4" s="1">
        <f>Variable!BG3</f>
        <v>202</v>
      </c>
      <c r="BO4" s="1">
        <f>Variable!BH3</f>
        <v>202</v>
      </c>
      <c r="BP4" s="18">
        <f>Variable!BI3</f>
        <v>1</v>
      </c>
      <c r="BQ4" s="1">
        <f>Variable!BJ3</f>
        <v>0</v>
      </c>
      <c r="BR4" s="1">
        <f>Variable!BK3</f>
        <v>4742</v>
      </c>
      <c r="BS4" s="1">
        <f>Variable!BL3</f>
        <v>16762</v>
      </c>
      <c r="BT4" s="1">
        <f>Variable!BM3</f>
        <v>20908</v>
      </c>
      <c r="BU4" s="1">
        <f>Variable!BN3</f>
        <v>69084</v>
      </c>
      <c r="BV4" s="1">
        <f>Variable!BO3</f>
        <v>634322</v>
      </c>
      <c r="BW4" s="1">
        <f>Variable!BP3</f>
        <v>634322</v>
      </c>
      <c r="BX4" s="1">
        <f>Variable!BQ3</f>
        <v>634322</v>
      </c>
      <c r="BY4" s="3">
        <f>Variable!BR3</f>
        <v>-4146</v>
      </c>
      <c r="BZ4" s="1">
        <f>Variable!BS3</f>
        <v>-52322</v>
      </c>
      <c r="CA4" s="1">
        <f>Variable!BT3</f>
        <v>-617560</v>
      </c>
      <c r="CB4" s="3">
        <f>Variable!BU3</f>
        <v>-617560</v>
      </c>
      <c r="CC4" s="3">
        <f>Variable!BV3</f>
        <v>-617560</v>
      </c>
      <c r="CD4" s="1">
        <f>Variable!BW3</f>
        <v>5786.7805215942499</v>
      </c>
      <c r="CE4" s="1">
        <f>Variable!BX3</f>
        <v>72.371735349788196</v>
      </c>
      <c r="CF4" s="1">
        <f>Variable!BY3</f>
        <v>87.172312927776503</v>
      </c>
      <c r="CG4" s="1">
        <f>Variable!BZ3</f>
        <v>1556.1426845431199</v>
      </c>
      <c r="CH4" s="1">
        <f>Variable!CA3</f>
        <v>2808.4267634380199</v>
      </c>
      <c r="CI4" s="11" t="e">
        <f>Variable!#REF!</f>
        <v>#REF!</v>
      </c>
      <c r="CJ4" s="11" t="e">
        <f>Variable!#REF!</f>
        <v>#REF!</v>
      </c>
      <c r="CK4" s="11" t="e">
        <f>Variable!#REF!</f>
        <v>#REF!</v>
      </c>
      <c r="CL4" s="11" t="e">
        <f>Variable!#REF!</f>
        <v>#REF!</v>
      </c>
      <c r="CM4" s="11" t="e">
        <f>Variable!#REF!</f>
        <v>#REF!</v>
      </c>
      <c r="CN4" s="11" t="e">
        <f>Variable!#REF!</f>
        <v>#REF!</v>
      </c>
      <c r="CO4" s="11" t="e">
        <f>Variable!#REF!</f>
        <v>#REF!</v>
      </c>
      <c r="CP4" s="1" t="e">
        <f>Variable!#REF!</f>
        <v>#REF!</v>
      </c>
      <c r="CQ4" s="11" t="e">
        <f>Variable!#REF!</f>
        <v>#REF!</v>
      </c>
      <c r="CR4" s="11" t="e">
        <f>Variable!#REF!</f>
        <v>#REF!</v>
      </c>
      <c r="CS4" s="11">
        <f>Variable!CB3</f>
        <v>7.3</v>
      </c>
      <c r="CT4" s="1">
        <f>Variable!CC3</f>
        <v>40542.1176823637</v>
      </c>
      <c r="CU4" s="1">
        <f>Variable!CD3</f>
        <v>67688.330247637103</v>
      </c>
      <c r="CV4" s="1">
        <f>Variable!CE3</f>
        <v>33864.838107731899</v>
      </c>
      <c r="CW4" s="1">
        <f>Variable!CF3</f>
        <v>1.9987790885727796</v>
      </c>
      <c r="CX4" s="1">
        <f>Variable!CG3</f>
        <v>1.1971744129822746</v>
      </c>
      <c r="CY4" s="11">
        <f>Variable!CH3</f>
        <v>5</v>
      </c>
      <c r="CZ4" s="11">
        <f>Variable!CI3</f>
        <v>5.5</v>
      </c>
      <c r="DA4" s="11">
        <f>Variable!CJ3</f>
        <v>6.5</v>
      </c>
      <c r="DB4" s="11">
        <f>Variable!CK3</f>
        <v>0</v>
      </c>
      <c r="DC4" s="11">
        <f>Variable!CL3</f>
        <v>9.5</v>
      </c>
      <c r="DD4" s="11">
        <f>Variable!CM3</f>
        <v>6.8</v>
      </c>
      <c r="DE4" s="11">
        <f>Variable!CN3</f>
        <v>7.5</v>
      </c>
      <c r="DF4" s="11">
        <f>Variable!CO3</f>
        <v>1226</v>
      </c>
      <c r="DG4" s="11">
        <f>Variable!CP3</f>
        <v>985</v>
      </c>
      <c r="DH4" s="11">
        <f>Variable!CQ3</f>
        <v>240</v>
      </c>
      <c r="DI4" s="11">
        <f>Variable!CR3</f>
        <v>0.39983013135782303</v>
      </c>
      <c r="DJ4" s="11">
        <f>Variable!CS3</f>
        <v>110156</v>
      </c>
      <c r="DK4" s="11">
        <f>Variable!CT3</f>
        <v>5.3191892556258242</v>
      </c>
      <c r="DL4" s="11" t="e">
        <f>Variable!#REF!</f>
        <v>#REF!</v>
      </c>
      <c r="DM4" s="11">
        <f>Variable!CU3</f>
        <v>27.172191780821915</v>
      </c>
      <c r="DN4" s="11">
        <f>Variable!CV3</f>
        <v>6.6206355608094007</v>
      </c>
      <c r="DO4" s="1" t="str">
        <f>Variable!CW3</f>
        <v>0.740</v>
      </c>
      <c r="DP4" s="1">
        <f>Variable!CX3</f>
        <v>0.79780108681915796</v>
      </c>
      <c r="DQ4" t="e">
        <f>Variable!#REF!</f>
        <v>#REF!</v>
      </c>
      <c r="DR4" s="1">
        <f>Variable!CY3</f>
        <v>32</v>
      </c>
      <c r="DS4" s="11" t="str">
        <f>Variable!CZ3</f>
        <v>København H</v>
      </c>
      <c r="DT4" s="11">
        <f>Variable!DA3</f>
        <v>7</v>
      </c>
      <c r="DU4" s="22" t="str">
        <f>Variable!DB3</f>
        <v>Hillerød</v>
      </c>
      <c r="DV4" s="22">
        <f>Variable!DC3</f>
        <v>30</v>
      </c>
      <c r="DW4" s="22">
        <f>Variable!DD3</f>
        <v>14</v>
      </c>
      <c r="DX4" s="23">
        <f>Variable!DE3</f>
        <v>2</v>
      </c>
      <c r="DY4" s="23">
        <f>Variable!DF3</f>
        <v>6.25E-2</v>
      </c>
      <c r="DZ4" s="23">
        <f>Variable!DG3</f>
        <v>-7</v>
      </c>
      <c r="EA4" s="23">
        <f>Variable!DH3</f>
        <v>-1</v>
      </c>
      <c r="EB4" s="1">
        <f>Variable!DI3</f>
        <v>0.13253986600000001</v>
      </c>
      <c r="EC4" s="1">
        <f>Variable!DJ3</f>
        <v>1514</v>
      </c>
      <c r="ED4" s="11">
        <f>Variable!DK3</f>
        <v>5946</v>
      </c>
      <c r="EE4" s="11">
        <f>Variable!DL3</f>
        <v>9474</v>
      </c>
      <c r="EF4" s="10" t="str">
        <f>Variable!DP3</f>
        <v>Allerød</v>
      </c>
      <c r="EG4" s="10">
        <f>Variable!DM3</f>
        <v>25</v>
      </c>
      <c r="EH4" s="10">
        <f>Variable!DN3</f>
        <v>129</v>
      </c>
      <c r="EI4" s="10">
        <f>Variable!DO3</f>
        <v>363</v>
      </c>
      <c r="EJ4" s="10">
        <f>Variable!DQ3</f>
        <v>0</v>
      </c>
      <c r="EK4" s="10">
        <f>Variable!DR3</f>
        <v>0</v>
      </c>
      <c r="EL4" s="10">
        <f>Variable!DS3</f>
        <v>0</v>
      </c>
      <c r="EM4" s="10">
        <f>Variable!DT3</f>
        <v>0</v>
      </c>
    </row>
    <row r="5" spans="1:143" ht="31.5" x14ac:dyDescent="0.5">
      <c r="A5" s="1" t="str">
        <f>Variable!A4</f>
        <v>Avedøre</v>
      </c>
      <c r="B5" s="1">
        <f>Variable!B4</f>
        <v>8600765</v>
      </c>
      <c r="C5" s="1" t="e">
        <f>Variable!#REF!</f>
        <v>#REF!</v>
      </c>
      <c r="D5" s="1" t="e">
        <f>Variable!#REF!</f>
        <v>#REF!</v>
      </c>
      <c r="E5" s="6">
        <f>Variable!C4</f>
        <v>0.239649814746526</v>
      </c>
      <c r="F5" s="6" t="e">
        <f>Variable!#REF!</f>
        <v>#REF!</v>
      </c>
      <c r="G5" s="1" t="e">
        <f>Variable!#REF!</f>
        <v>#REF!</v>
      </c>
      <c r="H5" s="1">
        <f>Variable!D4</f>
        <v>1.34637898097868E-2</v>
      </c>
      <c r="I5" s="17" t="e">
        <f>Variable!#REF!</f>
        <v>#REF!</v>
      </c>
      <c r="J5" s="1" t="e">
        <f>Variable!#REF!</f>
        <v>#REF!</v>
      </c>
      <c r="K5" s="1" t="e">
        <f>Variable!#REF!</f>
        <v>#REF!</v>
      </c>
      <c r="L5" s="1">
        <f>Variable!E4</f>
        <v>2969</v>
      </c>
      <c r="M5" s="1">
        <f>Variable!F4</f>
        <v>1434</v>
      </c>
      <c r="N5" s="1">
        <f>Variable!G4</f>
        <v>0.48299090602896599</v>
      </c>
      <c r="O5" s="1">
        <f>Variable!H4</f>
        <v>4072</v>
      </c>
      <c r="P5" s="1">
        <f>Variable!I4</f>
        <v>2138</v>
      </c>
      <c r="Q5" s="1">
        <f>Variable!J4</f>
        <v>0.52504911591355596</v>
      </c>
      <c r="R5" s="1">
        <f>Variable!K4</f>
        <v>2132</v>
      </c>
      <c r="S5" s="1">
        <f>Variable!L4</f>
        <v>1213</v>
      </c>
      <c r="T5" s="1">
        <f>Variable!M4</f>
        <v>0.56894934333958702</v>
      </c>
      <c r="U5" s="1">
        <f>Variable!N4</f>
        <v>1130</v>
      </c>
      <c r="V5" s="1">
        <f>Variable!O4</f>
        <v>743</v>
      </c>
      <c r="W5" s="1">
        <f>Variable!P4</f>
        <v>0.65752212389380504</v>
      </c>
      <c r="X5" s="1">
        <f>Variable!Q4</f>
        <v>0</v>
      </c>
      <c r="Y5" s="1">
        <f>Variable!R4</f>
        <v>0</v>
      </c>
      <c r="Z5" s="1">
        <f>Variable!S4</f>
        <v>0</v>
      </c>
      <c r="AA5" s="1">
        <f>Variable!AW4</f>
        <v>1.1509374183079599E-2</v>
      </c>
      <c r="AB5" s="1">
        <f>Variable!AX4</f>
        <v>1.03503452193027E-2</v>
      </c>
      <c r="AC5" s="1">
        <f>Variable!AY4</f>
        <v>1.11048567019373E-2</v>
      </c>
      <c r="AD5" s="1">
        <f>Variable!T4</f>
        <v>12294</v>
      </c>
      <c r="AE5" s="1">
        <f>Variable!U4</f>
        <v>50983</v>
      </c>
      <c r="AF5" s="1">
        <f>Variable!V4</f>
        <v>130084</v>
      </c>
      <c r="AG5" s="1">
        <f>Variable!W4</f>
        <v>1277289</v>
      </c>
      <c r="AH5" s="1">
        <f>Variable!X4</f>
        <v>2413</v>
      </c>
      <c r="AI5" s="1">
        <f>Variable!Y4</f>
        <v>28969</v>
      </c>
      <c r="AJ5" s="1">
        <f>Variable!Z4</f>
        <v>57077</v>
      </c>
      <c r="AK5" s="1">
        <f>Variable!AA4</f>
        <v>780257</v>
      </c>
      <c r="AL5" s="1">
        <f>Variable!AB4</f>
        <v>14707</v>
      </c>
      <c r="AM5" s="1">
        <f>Variable!AC4</f>
        <v>79952</v>
      </c>
      <c r="AN5" s="1">
        <f>Variable!AD4</f>
        <v>187161</v>
      </c>
      <c r="AO5" s="1">
        <f>Variable!AE4</f>
        <v>2057546</v>
      </c>
      <c r="AP5" s="1">
        <f>Variable!AF4</f>
        <v>6095</v>
      </c>
      <c r="AQ5" s="1">
        <f>Variable!AG4</f>
        <v>12859.731703314699</v>
      </c>
      <c r="AR5" s="1">
        <f>Variable!AH4</f>
        <v>24872</v>
      </c>
      <c r="AS5" s="1">
        <f>Variable!AI4</f>
        <v>13025.9013030888</v>
      </c>
      <c r="AT5" s="1">
        <f>Variable!AJ4</f>
        <v>66401</v>
      </c>
      <c r="AU5" s="1">
        <f>Variable!AK4</f>
        <v>13158.428666154199</v>
      </c>
      <c r="AV5" s="1">
        <f>Variable!AL4</f>
        <v>696884</v>
      </c>
      <c r="AW5" s="1">
        <f>Variable!AM4</f>
        <v>12781.9839077752</v>
      </c>
      <c r="AX5" s="1">
        <f>Variable!AN4</f>
        <v>313763</v>
      </c>
      <c r="AY5" s="1">
        <f>Variable!AO4</f>
        <v>316285</v>
      </c>
      <c r="AZ5" s="1">
        <f>Variable!AP4</f>
        <v>317358</v>
      </c>
      <c r="BA5" s="1">
        <f>Variable!AQ4</f>
        <v>329806</v>
      </c>
      <c r="BB5" s="1">
        <f>Variable!AR4</f>
        <v>12.39</v>
      </c>
      <c r="BC5" s="1">
        <f>Variable!AS4</f>
        <v>12.63</v>
      </c>
      <c r="BD5" s="1">
        <f>Variable!AT4</f>
        <v>12.94</v>
      </c>
      <c r="BE5" s="1">
        <f>Variable!AU4</f>
        <v>13.74</v>
      </c>
      <c r="BF5" s="1">
        <f>Variable!AV4</f>
        <v>29.651</v>
      </c>
      <c r="BG5" s="1">
        <f>Variable!AZ4</f>
        <v>25804.4350656346</v>
      </c>
      <c r="BH5" s="1">
        <f>Variable!BA4</f>
        <v>149060.281927887</v>
      </c>
      <c r="BI5" s="1">
        <f>Variable!BB4</f>
        <v>340312.99161834997</v>
      </c>
      <c r="BJ5" s="1">
        <f>Variable!BC4</f>
        <v>1804.16427197196</v>
      </c>
      <c r="BK5" s="1">
        <f>Variable!BD4</f>
        <v>1</v>
      </c>
      <c r="BL5" s="2">
        <f>Variable!BE4</f>
        <v>3</v>
      </c>
      <c r="BM5" s="1">
        <f>Variable!BF4</f>
        <v>11</v>
      </c>
      <c r="BN5" s="1">
        <f>Variable!BG4</f>
        <v>203</v>
      </c>
      <c r="BO5" s="1">
        <f>Variable!BH4</f>
        <v>203</v>
      </c>
      <c r="BP5" s="18">
        <f>Variable!BI4</f>
        <v>1</v>
      </c>
      <c r="BQ5" s="1">
        <f>Variable!BJ4</f>
        <v>0</v>
      </c>
      <c r="BR5" s="1">
        <f>Variable!BK4</f>
        <v>4742</v>
      </c>
      <c r="BS5" s="1">
        <f>Variable!BL4</f>
        <v>53416</v>
      </c>
      <c r="BT5" s="1">
        <f>Variable!BM4</f>
        <v>634322</v>
      </c>
      <c r="BU5" s="1">
        <f>Variable!BN4</f>
        <v>634322</v>
      </c>
      <c r="BV5" s="1">
        <f>Variable!BO4</f>
        <v>634322</v>
      </c>
      <c r="BW5" s="1">
        <f>Variable!BP4</f>
        <v>634322</v>
      </c>
      <c r="BX5" s="1">
        <f>Variable!BQ4</f>
        <v>634322</v>
      </c>
      <c r="BY5" s="3">
        <f>Variable!BR4</f>
        <v>-580906</v>
      </c>
      <c r="BZ5" s="1">
        <f>Variable!BS4</f>
        <v>-580906</v>
      </c>
      <c r="CA5" s="1">
        <f>Variable!BT4</f>
        <v>-580906</v>
      </c>
      <c r="CB5" s="3">
        <f>Variable!BU4</f>
        <v>-580906</v>
      </c>
      <c r="CC5" s="3">
        <f>Variable!BV4</f>
        <v>-580906</v>
      </c>
      <c r="CD5" s="1">
        <f>Variable!BW4</f>
        <v>5234.0630988959801</v>
      </c>
      <c r="CE5" s="1">
        <f>Variable!BX4</f>
        <v>114.693863108288</v>
      </c>
      <c r="CF5" s="1">
        <f>Variable!BY4</f>
        <v>216.182988967169</v>
      </c>
      <c r="CG5" s="1">
        <f>Variable!BZ4</f>
        <v>409.02618401637301</v>
      </c>
      <c r="CH5" s="1">
        <f>Variable!CA4</f>
        <v>1048.0663162281301</v>
      </c>
      <c r="CI5" s="11" t="e">
        <f>Variable!#REF!</f>
        <v>#REF!</v>
      </c>
      <c r="CJ5" s="11" t="e">
        <f>Variable!#REF!</f>
        <v>#REF!</v>
      </c>
      <c r="CK5" s="11" t="e">
        <f>Variable!#REF!</f>
        <v>#REF!</v>
      </c>
      <c r="CL5" s="11" t="e">
        <f>Variable!#REF!</f>
        <v>#REF!</v>
      </c>
      <c r="CM5" s="11" t="e">
        <f>Variable!#REF!</f>
        <v>#REF!</v>
      </c>
      <c r="CN5" s="11" t="e">
        <f>Variable!#REF!</f>
        <v>#REF!</v>
      </c>
      <c r="CO5" s="11" t="e">
        <f>Variable!#REF!</f>
        <v>#REF!</v>
      </c>
      <c r="CP5" s="1" t="e">
        <f>Variable!#REF!</f>
        <v>#REF!</v>
      </c>
      <c r="CQ5" s="11" t="e">
        <f>Variable!#REF!</f>
        <v>#REF!</v>
      </c>
      <c r="CR5" s="11" t="e">
        <f>Variable!#REF!</f>
        <v>#REF!</v>
      </c>
      <c r="CS5" s="11">
        <f>Variable!CB4</f>
        <v>0</v>
      </c>
      <c r="CT5" s="1">
        <f>Variable!CC4</f>
        <v>48115.253887169303</v>
      </c>
      <c r="CU5" s="1">
        <f>Variable!CD4</f>
        <v>79325.764697048304</v>
      </c>
      <c r="CV5" s="1">
        <f>Variable!CE4</f>
        <v>71061.925471077702</v>
      </c>
      <c r="CW5" s="1">
        <f>Variable!CF4</f>
        <v>1.1162906742420595</v>
      </c>
      <c r="CX5" s="1">
        <f>Variable!CG4</f>
        <v>0.67708908206761542</v>
      </c>
      <c r="CY5" s="11">
        <f>Variable!CH4</f>
        <v>0</v>
      </c>
      <c r="CZ5" s="11">
        <f>Variable!CI4</f>
        <v>0</v>
      </c>
      <c r="DA5" s="11">
        <f>Variable!CJ4</f>
        <v>0</v>
      </c>
      <c r="DB5" s="11">
        <f>Variable!CK4</f>
        <v>0</v>
      </c>
      <c r="DC5" s="11">
        <f>Variable!CL4</f>
        <v>0</v>
      </c>
      <c r="DD5" s="11">
        <f>Variable!CM4</f>
        <v>0</v>
      </c>
      <c r="DE5" s="11">
        <f>Variable!CN4</f>
        <v>0</v>
      </c>
      <c r="DF5" s="11">
        <f>Variable!CO4</f>
        <v>245</v>
      </c>
      <c r="DG5" s="11">
        <f>Variable!CP4</f>
        <v>108</v>
      </c>
      <c r="DH5" s="11">
        <f>Variable!CQ4</f>
        <v>0</v>
      </c>
      <c r="DI5" s="11">
        <f>Variable!CR4</f>
        <v>0.20760127855749899</v>
      </c>
      <c r="DJ5" s="11">
        <f>Variable!CS4</f>
        <v>66962</v>
      </c>
      <c r="DK5" s="11">
        <f>Variable!CT4</f>
        <v>18.454917528655297</v>
      </c>
      <c r="DL5" s="11" t="e">
        <f>Variable!#REF!</f>
        <v>#REF!</v>
      </c>
      <c r="DM5" s="11">
        <f>Variable!CU4</f>
        <v>0</v>
      </c>
      <c r="DN5" s="11">
        <f>Variable!CV4</f>
        <v>41.865322171486554</v>
      </c>
      <c r="DO5" s="1" t="str">
        <f>Variable!CW4</f>
        <v>0.627</v>
      </c>
      <c r="DP5" s="1">
        <f>Variable!CX4</f>
        <v>0.669106345604918</v>
      </c>
      <c r="DQ5" t="e">
        <f>Variable!#REF!</f>
        <v>#REF!</v>
      </c>
      <c r="DR5" s="1">
        <f>Variable!CY4</f>
        <v>15</v>
      </c>
      <c r="DS5" s="11" t="str">
        <f>Variable!CZ4</f>
        <v>København H</v>
      </c>
      <c r="DT5" s="11">
        <f>Variable!DA4</f>
        <v>19</v>
      </c>
      <c r="DU5" s="22" t="str">
        <f>Variable!DB4</f>
        <v>Nørreport</v>
      </c>
      <c r="DV5" s="22">
        <f>Variable!DC4</f>
        <v>24</v>
      </c>
      <c r="DW5" s="22">
        <f>Variable!DD4</f>
        <v>27</v>
      </c>
      <c r="DX5" s="23">
        <f>Variable!DE4</f>
        <v>-9</v>
      </c>
      <c r="DY5" s="23">
        <f>Variable!DF4</f>
        <v>-0.375</v>
      </c>
      <c r="DZ5" s="23">
        <f>Variable!DG4</f>
        <v>-8</v>
      </c>
      <c r="EA5" s="23">
        <f>Variable!DH4</f>
        <v>-0.42105263157894735</v>
      </c>
      <c r="EB5" s="1">
        <f>Variable!DI4</f>
        <v>0.16303943500000001</v>
      </c>
      <c r="EC5" s="1">
        <f>Variable!DJ4</f>
        <v>1256</v>
      </c>
      <c r="ED5" s="11">
        <f>Variable!DK4</f>
        <v>8416</v>
      </c>
      <c r="EE5" s="11">
        <f>Variable!DL4</f>
        <v>19544</v>
      </c>
      <c r="EF5" s="10" t="str">
        <f>Variable!DP4</f>
        <v>Avedøre</v>
      </c>
      <c r="EG5" s="10">
        <f>Variable!DM4</f>
        <v>12</v>
      </c>
      <c r="EH5" s="10">
        <f>Variable!DN4</f>
        <v>79</v>
      </c>
      <c r="EI5" s="10">
        <f>Variable!DO4</f>
        <v>154</v>
      </c>
      <c r="EJ5" s="10">
        <f>Variable!DQ4</f>
        <v>0</v>
      </c>
      <c r="EK5" s="10">
        <f>Variable!DR4</f>
        <v>0</v>
      </c>
      <c r="EL5" s="10">
        <f>Variable!DS4</f>
        <v>0</v>
      </c>
      <c r="EM5" s="10">
        <f>Variable!DT4</f>
        <v>0</v>
      </c>
    </row>
    <row r="6" spans="1:143" ht="31.5" x14ac:dyDescent="0.5">
      <c r="A6" s="1" t="str">
        <f>Variable!A5</f>
        <v>Bagsværd</v>
      </c>
      <c r="B6" s="1">
        <f>Variable!B5</f>
        <v>8600692</v>
      </c>
      <c r="C6" s="1" t="e">
        <f>Variable!#REF!</f>
        <v>#REF!</v>
      </c>
      <c r="D6" s="1" t="e">
        <f>Variable!#REF!</f>
        <v>#REF!</v>
      </c>
      <c r="E6" s="6">
        <f>Variable!C5</f>
        <v>0.240331113505759</v>
      </c>
      <c r="F6" s="6" t="e">
        <f>Variable!#REF!</f>
        <v>#REF!</v>
      </c>
      <c r="G6" s="1" t="e">
        <f>Variable!#REF!</f>
        <v>#REF!</v>
      </c>
      <c r="H6" s="1">
        <f>Variable!D5</f>
        <v>1.43746182412046E-2</v>
      </c>
      <c r="I6" s="17" t="e">
        <f>Variable!#REF!</f>
        <v>#REF!</v>
      </c>
      <c r="J6" s="1" t="e">
        <f>Variable!#REF!</f>
        <v>#REF!</v>
      </c>
      <c r="K6" s="1" t="e">
        <f>Variable!#REF!</f>
        <v>#REF!</v>
      </c>
      <c r="L6" s="1">
        <f>Variable!E5</f>
        <v>3018</v>
      </c>
      <c r="M6" s="1">
        <f>Variable!F5</f>
        <v>1374</v>
      </c>
      <c r="N6" s="1">
        <f>Variable!G5</f>
        <v>0.45526838966202698</v>
      </c>
      <c r="O6" s="1">
        <f>Variable!H5</f>
        <v>1616</v>
      </c>
      <c r="P6" s="1">
        <f>Variable!I5</f>
        <v>934</v>
      </c>
      <c r="Q6" s="1">
        <f>Variable!J5</f>
        <v>0.57797029702970204</v>
      </c>
      <c r="R6" s="1">
        <f>Variable!K5</f>
        <v>767</v>
      </c>
      <c r="S6" s="1">
        <f>Variable!L5</f>
        <v>510</v>
      </c>
      <c r="T6" s="1">
        <f>Variable!M5</f>
        <v>0.66492829204693604</v>
      </c>
      <c r="U6" s="1">
        <f>Variable!N5</f>
        <v>207</v>
      </c>
      <c r="V6" s="1">
        <f>Variable!O5</f>
        <v>107</v>
      </c>
      <c r="W6" s="1">
        <f>Variable!P5</f>
        <v>0.51690821256038599</v>
      </c>
      <c r="X6" s="1">
        <f>Variable!Q5</f>
        <v>44</v>
      </c>
      <c r="Y6" s="1">
        <f>Variable!R5</f>
        <v>31</v>
      </c>
      <c r="Z6" s="1">
        <f>Variable!S5</f>
        <v>0.70454545454545403</v>
      </c>
      <c r="AA6" s="1">
        <f>Variable!AW5</f>
        <v>1.5904596571831599E-2</v>
      </c>
      <c r="AB6" s="1">
        <f>Variable!AX5</f>
        <v>1.8122187715526299E-2</v>
      </c>
      <c r="AC6" s="1">
        <f>Variable!AY5</f>
        <v>1.81117378710005E-2</v>
      </c>
      <c r="AD6" s="1">
        <f>Variable!T5</f>
        <v>8512</v>
      </c>
      <c r="AE6" s="1">
        <f>Variable!U5</f>
        <v>55998</v>
      </c>
      <c r="AF6" s="1">
        <f>Variable!V5</f>
        <v>169590</v>
      </c>
      <c r="AG6" s="1">
        <f>Variable!W5</f>
        <v>1267744</v>
      </c>
      <c r="AH6" s="1">
        <f>Variable!X5</f>
        <v>8249</v>
      </c>
      <c r="AI6" s="1">
        <f>Variable!Y5</f>
        <v>23998</v>
      </c>
      <c r="AJ6" s="1">
        <f>Variable!Z5</f>
        <v>99430</v>
      </c>
      <c r="AK6" s="1">
        <f>Variable!AA5</f>
        <v>771584</v>
      </c>
      <c r="AL6" s="1">
        <f>Variable!AB5</f>
        <v>16761</v>
      </c>
      <c r="AM6" s="1">
        <f>Variable!AC5</f>
        <v>79996</v>
      </c>
      <c r="AN6" s="1">
        <f>Variable!AD5</f>
        <v>269020</v>
      </c>
      <c r="AO6" s="1">
        <f>Variable!AE5</f>
        <v>2039328</v>
      </c>
      <c r="AP6" s="1">
        <f>Variable!AF5</f>
        <v>4353</v>
      </c>
      <c r="AQ6" s="1">
        <f>Variable!AG5</f>
        <v>13197.935906271499</v>
      </c>
      <c r="AR6" s="1">
        <f>Variable!AH5</f>
        <v>29273</v>
      </c>
      <c r="AS6" s="1">
        <f>Variable!AI5</f>
        <v>12901.3169548281</v>
      </c>
      <c r="AT6" s="1">
        <f>Variable!AJ5</f>
        <v>86847</v>
      </c>
      <c r="AU6" s="1">
        <f>Variable!AK5</f>
        <v>12930.781206801201</v>
      </c>
      <c r="AV6" s="1">
        <f>Variable!AL5</f>
        <v>689104</v>
      </c>
      <c r="AW6" s="1">
        <f>Variable!AM5</f>
        <v>12961.7418763152</v>
      </c>
      <c r="AX6" s="1">
        <f>Variable!AN5</f>
        <v>365657</v>
      </c>
      <c r="AY6" s="1">
        <f>Variable!AO5</f>
        <v>361859</v>
      </c>
      <c r="AZ6" s="1">
        <f>Variable!AP5</f>
        <v>350730</v>
      </c>
      <c r="BA6" s="1">
        <f>Variable!AQ5</f>
        <v>341101</v>
      </c>
      <c r="BB6" s="1">
        <f>Variable!AR5</f>
        <v>13.86</v>
      </c>
      <c r="BC6" s="1">
        <f>Variable!AS5</f>
        <v>13.72</v>
      </c>
      <c r="BD6" s="1">
        <f>Variable!AT5</f>
        <v>13.68</v>
      </c>
      <c r="BE6" s="1">
        <f>Variable!AU5</f>
        <v>13.95</v>
      </c>
      <c r="BF6" s="1">
        <f>Variable!AV5</f>
        <v>34.26</v>
      </c>
      <c r="BG6" s="1">
        <f>Variable!AZ5</f>
        <v>23526.496275277699</v>
      </c>
      <c r="BH6" s="1">
        <f>Variable!BA5</f>
        <v>157861.62466246</v>
      </c>
      <c r="BI6" s="1">
        <f>Variable!BB5</f>
        <v>405325.302470305</v>
      </c>
      <c r="BJ6" s="1">
        <f>Variable!BC5</f>
        <v>1155.6437650200201</v>
      </c>
      <c r="BK6" s="1">
        <f>Variable!BD5</f>
        <v>1</v>
      </c>
      <c r="BL6" s="2">
        <f>Variable!BE5</f>
        <v>5</v>
      </c>
      <c r="BM6" s="1">
        <f>Variable!BF5</f>
        <v>15</v>
      </c>
      <c r="BN6" s="1">
        <f>Variable!BG5</f>
        <v>200</v>
      </c>
      <c r="BO6" s="1">
        <f>Variable!BH5</f>
        <v>217</v>
      </c>
      <c r="BP6" s="18">
        <f>Variable!BI5</f>
        <v>0.92165898617511521</v>
      </c>
      <c r="BQ6" s="1">
        <f>Variable!BJ5</f>
        <v>-17</v>
      </c>
      <c r="BR6" s="1">
        <f>Variable!BK5</f>
        <v>4742</v>
      </c>
      <c r="BS6" s="1">
        <f>Variable!BL5</f>
        <v>69084</v>
      </c>
      <c r="BT6" s="1">
        <f>Variable!BM5</f>
        <v>634322</v>
      </c>
      <c r="BU6" s="1">
        <f>Variable!BN5</f>
        <v>634322</v>
      </c>
      <c r="BV6" s="1">
        <f>Variable!BO5</f>
        <v>634322</v>
      </c>
      <c r="BW6" s="1">
        <f>Variable!BP5</f>
        <v>634322</v>
      </c>
      <c r="BX6" s="1">
        <f>Variable!BQ5</f>
        <v>634322</v>
      </c>
      <c r="BY6" s="3">
        <f>Variable!BR5</f>
        <v>-565238</v>
      </c>
      <c r="BZ6" s="1">
        <f>Variable!BS5</f>
        <v>-565238</v>
      </c>
      <c r="CA6" s="1">
        <f>Variable!BT5</f>
        <v>-565238</v>
      </c>
      <c r="CB6" s="3">
        <f>Variable!BU5</f>
        <v>-565238</v>
      </c>
      <c r="CC6" s="3">
        <f>Variable!BV5</f>
        <v>-565238</v>
      </c>
      <c r="CD6" s="1">
        <f>Variable!BW5</f>
        <v>3100.5663131117399</v>
      </c>
      <c r="CE6" s="1">
        <f>Variable!BX5</f>
        <v>108.78429175928601</v>
      </c>
      <c r="CF6" s="1">
        <f>Variable!BY5</f>
        <v>79.216101614432702</v>
      </c>
      <c r="CG6" s="1">
        <f>Variable!BZ5</f>
        <v>430.65572133630297</v>
      </c>
      <c r="CH6" s="1">
        <f>Variable!CA5</f>
        <v>880.85780147306696</v>
      </c>
      <c r="CI6" s="11" t="e">
        <f>Variable!#REF!</f>
        <v>#REF!</v>
      </c>
      <c r="CJ6" s="11" t="e">
        <f>Variable!#REF!</f>
        <v>#REF!</v>
      </c>
      <c r="CK6" s="11" t="e">
        <f>Variable!#REF!</f>
        <v>#REF!</v>
      </c>
      <c r="CL6" s="11" t="e">
        <f>Variable!#REF!</f>
        <v>#REF!</v>
      </c>
      <c r="CM6" s="11" t="e">
        <f>Variable!#REF!</f>
        <v>#REF!</v>
      </c>
      <c r="CN6" s="11" t="e">
        <f>Variable!#REF!</f>
        <v>#REF!</v>
      </c>
      <c r="CO6" s="11" t="e">
        <f>Variable!#REF!</f>
        <v>#REF!</v>
      </c>
      <c r="CP6" s="1" t="e">
        <f>Variable!#REF!</f>
        <v>#REF!</v>
      </c>
      <c r="CQ6" s="11" t="e">
        <f>Variable!#REF!</f>
        <v>#REF!</v>
      </c>
      <c r="CR6" s="11" t="e">
        <f>Variable!#REF!</f>
        <v>#REF!</v>
      </c>
      <c r="CS6" s="11">
        <f>Variable!CB5</f>
        <v>0</v>
      </c>
      <c r="CT6" s="1">
        <f>Variable!CC5</f>
        <v>48290.396478725503</v>
      </c>
      <c r="CU6" s="1">
        <f>Variable!CD5</f>
        <v>81688.166159427696</v>
      </c>
      <c r="CV6" s="1">
        <f>Variable!CE5</f>
        <v>43942.170163182498</v>
      </c>
      <c r="CW6" s="1">
        <f>Variable!CF5</f>
        <v>1.8589925316859102</v>
      </c>
      <c r="CX6" s="1">
        <f>Variable!CG5</f>
        <v>1.0989533812143448</v>
      </c>
      <c r="CY6" s="11">
        <f>Variable!CH5</f>
        <v>0</v>
      </c>
      <c r="CZ6" s="11">
        <f>Variable!CI5</f>
        <v>0</v>
      </c>
      <c r="DA6" s="11">
        <f>Variable!CJ5</f>
        <v>0</v>
      </c>
      <c r="DB6" s="11">
        <f>Variable!CK5</f>
        <v>0</v>
      </c>
      <c r="DC6" s="11">
        <f>Variable!CL5</f>
        <v>0</v>
      </c>
      <c r="DD6" s="11">
        <f>Variable!CM5</f>
        <v>0</v>
      </c>
      <c r="DE6" s="11">
        <f>Variable!CN5</f>
        <v>0</v>
      </c>
      <c r="DF6" s="11">
        <f>Variable!CO5</f>
        <v>362</v>
      </c>
      <c r="DG6" s="11">
        <f>Variable!CP5</f>
        <v>141</v>
      </c>
      <c r="DH6" s="11">
        <f>Variable!CQ5</f>
        <v>42</v>
      </c>
      <c r="DI6" s="11">
        <f>Variable!CR5</f>
        <v>0.21422865308234901</v>
      </c>
      <c r="DJ6" s="11">
        <f>Variable!CS5</f>
        <v>76160</v>
      </c>
      <c r="DK6" s="11">
        <f>Variable!CT5</f>
        <v>14.14382047983047</v>
      </c>
      <c r="DL6" s="11" t="e">
        <f>Variable!#REF!</f>
        <v>#REF!</v>
      </c>
      <c r="DM6" s="11">
        <f>Variable!CU5</f>
        <v>121.90626223091976</v>
      </c>
      <c r="DN6" s="11">
        <f>Variable!CV5</f>
        <v>36.312503643252697</v>
      </c>
      <c r="DO6" s="1" t="str">
        <f>Variable!CW5</f>
        <v>0.584</v>
      </c>
      <c r="DP6" s="1">
        <f>Variable!CX5</f>
        <v>0.52710280373831697</v>
      </c>
      <c r="DQ6" t="e">
        <f>Variable!#REF!</f>
        <v>#REF!</v>
      </c>
      <c r="DR6" s="1">
        <f>Variable!CY5</f>
        <v>26</v>
      </c>
      <c r="DS6" s="11" t="str">
        <f>Variable!CZ5</f>
        <v>København H</v>
      </c>
      <c r="DT6" s="11">
        <f>Variable!DA5</f>
        <v>22</v>
      </c>
      <c r="DU6" s="22" t="str">
        <f>Variable!DB5</f>
        <v>Nørreport</v>
      </c>
      <c r="DV6" s="22">
        <f>Variable!DC5</f>
        <v>21</v>
      </c>
      <c r="DW6" s="22">
        <f>Variable!DD5</f>
        <v>20</v>
      </c>
      <c r="DX6" s="23">
        <f>Variable!DE5</f>
        <v>5</v>
      </c>
      <c r="DY6" s="23">
        <f>Variable!DF5</f>
        <v>0.23809523809523808</v>
      </c>
      <c r="DZ6" s="23">
        <f>Variable!DG5</f>
        <v>2</v>
      </c>
      <c r="EA6" s="23">
        <f>Variable!DH5</f>
        <v>9.0909090909090912E-2</v>
      </c>
      <c r="EB6" s="1">
        <f>Variable!DI5</f>
        <v>0.13260623199999999</v>
      </c>
      <c r="EC6" s="1">
        <f>Variable!DJ5</f>
        <v>1312</v>
      </c>
      <c r="ED6" s="11">
        <f>Variable!DK5</f>
        <v>8136</v>
      </c>
      <c r="EE6" s="11">
        <f>Variable!DL5</f>
        <v>27862</v>
      </c>
      <c r="EF6" s="10" t="str">
        <f>Variable!DP5</f>
        <v>Bagsværd</v>
      </c>
      <c r="EG6" s="10">
        <f>Variable!DM5</f>
        <v>55</v>
      </c>
      <c r="EH6" s="10">
        <f>Variable!DN5</f>
        <v>279</v>
      </c>
      <c r="EI6" s="10">
        <f>Variable!DO5</f>
        <v>472</v>
      </c>
      <c r="EJ6" s="10">
        <f>Variable!DQ5</f>
        <v>0</v>
      </c>
      <c r="EK6" s="10">
        <f>Variable!DR5</f>
        <v>0</v>
      </c>
      <c r="EL6" s="10">
        <f>Variable!DS5</f>
        <v>0</v>
      </c>
      <c r="EM6" s="10">
        <f>Variable!DT5</f>
        <v>0</v>
      </c>
    </row>
    <row r="7" spans="1:143" ht="31.5" x14ac:dyDescent="0.5">
      <c r="A7" s="1" t="str">
        <f>Variable!A6</f>
        <v>Ballerup</v>
      </c>
      <c r="B7" s="1">
        <f>Variable!B6</f>
        <v>8600708</v>
      </c>
      <c r="C7" s="1" t="e">
        <f>Variable!#REF!</f>
        <v>#REF!</v>
      </c>
      <c r="D7" s="1" t="e">
        <f>Variable!#REF!</f>
        <v>#REF!</v>
      </c>
      <c r="E7" s="6">
        <f>Variable!C6</f>
        <v>0.21922454391996599</v>
      </c>
      <c r="F7" s="6" t="e">
        <f>Variable!#REF!</f>
        <v>#REF!</v>
      </c>
      <c r="G7" s="1" t="e">
        <f>Variable!#REF!</f>
        <v>#REF!</v>
      </c>
      <c r="H7" s="1">
        <f>Variable!D6</f>
        <v>3.7655962105521003E-2</v>
      </c>
      <c r="I7" s="17" t="e">
        <f>Variable!#REF!</f>
        <v>#REF!</v>
      </c>
      <c r="J7" s="1" t="e">
        <f>Variable!#REF!</f>
        <v>#REF!</v>
      </c>
      <c r="K7" s="1" t="e">
        <f>Variable!#REF!</f>
        <v>#REF!</v>
      </c>
      <c r="L7" s="1">
        <f>Variable!E6</f>
        <v>2384</v>
      </c>
      <c r="M7" s="1">
        <f>Variable!F6</f>
        <v>968</v>
      </c>
      <c r="N7" s="1">
        <f>Variable!G6</f>
        <v>0.40604026845637498</v>
      </c>
      <c r="O7" s="1">
        <f>Variable!H6</f>
        <v>5136</v>
      </c>
      <c r="P7" s="1">
        <f>Variable!I6</f>
        <v>2351</v>
      </c>
      <c r="Q7" s="1">
        <f>Variable!J6</f>
        <v>0.45774922118380001</v>
      </c>
      <c r="R7" s="1">
        <f>Variable!K6</f>
        <v>8091</v>
      </c>
      <c r="S7" s="1">
        <f>Variable!L6</f>
        <v>4446</v>
      </c>
      <c r="T7" s="1">
        <f>Variable!M6</f>
        <v>0.54949944382647298</v>
      </c>
      <c r="U7" s="1">
        <f>Variable!N6</f>
        <v>2809</v>
      </c>
      <c r="V7" s="1">
        <f>Variable!O6</f>
        <v>1570</v>
      </c>
      <c r="W7" s="1">
        <f>Variable!P6</f>
        <v>0.55891776432894202</v>
      </c>
      <c r="X7" s="1">
        <f>Variable!Q6</f>
        <v>26</v>
      </c>
      <c r="Y7" s="1">
        <f>Variable!R6</f>
        <v>22</v>
      </c>
      <c r="Z7" s="1">
        <f>Variable!S6</f>
        <v>0.84615384615384603</v>
      </c>
      <c r="AA7" s="1">
        <f>Variable!AW6</f>
        <v>1.4166751647398199E-2</v>
      </c>
      <c r="AB7" s="1">
        <f>Variable!AX6</f>
        <v>1.5676482986602298E-2</v>
      </c>
      <c r="AC7" s="1">
        <f>Variable!AY6</f>
        <v>1.7522525170066999E-2</v>
      </c>
      <c r="AD7" s="1">
        <f>Variable!T6</f>
        <v>10918</v>
      </c>
      <c r="AE7" s="1">
        <f>Variable!U6</f>
        <v>37096</v>
      </c>
      <c r="AF7" s="1">
        <f>Variable!V6</f>
        <v>86931</v>
      </c>
      <c r="AG7" s="1">
        <f>Variable!W6</f>
        <v>1255026</v>
      </c>
      <c r="AH7" s="1">
        <f>Variable!X6</f>
        <v>5990</v>
      </c>
      <c r="AI7" s="1">
        <f>Variable!Y6</f>
        <v>35000</v>
      </c>
      <c r="AJ7" s="1">
        <f>Variable!Z6</f>
        <v>59242</v>
      </c>
      <c r="AK7" s="1">
        <f>Variable!AA6</f>
        <v>694131</v>
      </c>
      <c r="AL7" s="1">
        <f>Variable!AB6</f>
        <v>16908</v>
      </c>
      <c r="AM7" s="1">
        <f>Variable!AC6</f>
        <v>72096</v>
      </c>
      <c r="AN7" s="1">
        <f>Variable!AD6</f>
        <v>146173</v>
      </c>
      <c r="AO7" s="1">
        <f>Variable!AE6</f>
        <v>1949157</v>
      </c>
      <c r="AP7" s="1">
        <f>Variable!AF6</f>
        <v>5139</v>
      </c>
      <c r="AQ7" s="1">
        <f>Variable!AG6</f>
        <v>13962.1629672897</v>
      </c>
      <c r="AR7" s="1">
        <f>Variable!AH6</f>
        <v>18019</v>
      </c>
      <c r="AS7" s="1">
        <f>Variable!AI6</f>
        <v>13596.6520073296</v>
      </c>
      <c r="AT7" s="1">
        <f>Variable!AJ6</f>
        <v>43286</v>
      </c>
      <c r="AU7" s="1">
        <f>Variable!AK6</f>
        <v>13762.771120819099</v>
      </c>
      <c r="AV7" s="1">
        <f>Variable!AL6</f>
        <v>671822</v>
      </c>
      <c r="AW7" s="1">
        <f>Variable!AM6</f>
        <v>13140.485907279801</v>
      </c>
      <c r="AX7" s="1">
        <f>Variable!AN6</f>
        <v>292698</v>
      </c>
      <c r="AY7" s="1">
        <f>Variable!AO6</f>
        <v>316866</v>
      </c>
      <c r="AZ7" s="1">
        <f>Variable!AP6</f>
        <v>352128</v>
      </c>
      <c r="BA7" s="1">
        <f>Variable!AQ6</f>
        <v>336627</v>
      </c>
      <c r="BB7" s="1">
        <f>Variable!AR6</f>
        <v>12.49</v>
      </c>
      <c r="BC7" s="1">
        <f>Variable!AS6</f>
        <v>12.75</v>
      </c>
      <c r="BD7" s="1">
        <f>Variable!AT6</f>
        <v>13.1</v>
      </c>
      <c r="BE7" s="1">
        <f>Variable!AU6</f>
        <v>13.75</v>
      </c>
      <c r="BF7" s="1">
        <f>Variable!AV6</f>
        <v>27.097000000000001</v>
      </c>
      <c r="BG7" s="1">
        <f>Variable!AZ6</f>
        <v>30638.003521109898</v>
      </c>
      <c r="BH7" s="1">
        <f>Variable!BA6</f>
        <v>153934.27268172201</v>
      </c>
      <c r="BI7" s="1">
        <f>Variable!BB6</f>
        <v>348542.101721343</v>
      </c>
      <c r="BJ7" s="1">
        <f>Variable!BC6</f>
        <v>1851.64181033165</v>
      </c>
      <c r="BK7" s="1">
        <f>Variable!BD6</f>
        <v>1</v>
      </c>
      <c r="BL7" s="2">
        <f>Variable!BE6</f>
        <v>3</v>
      </c>
      <c r="BM7" s="1">
        <f>Variable!BF6</f>
        <v>4</v>
      </c>
      <c r="BN7" s="1">
        <f>Variable!BG6</f>
        <v>241</v>
      </c>
      <c r="BO7" s="1">
        <f>Variable!BH6</f>
        <v>281</v>
      </c>
      <c r="BP7" s="18">
        <f>Variable!BI6</f>
        <v>0.85765124555160144</v>
      </c>
      <c r="BQ7" s="1">
        <f>Variable!BJ6</f>
        <v>-40</v>
      </c>
      <c r="BR7" s="1">
        <f>Variable!BK6</f>
        <v>4742</v>
      </c>
      <c r="BS7" s="1">
        <f>Variable!BL6</f>
        <v>22697</v>
      </c>
      <c r="BT7" s="1">
        <f>Variable!BM6</f>
        <v>69084</v>
      </c>
      <c r="BU7" s="1">
        <f>Variable!BN6</f>
        <v>634322</v>
      </c>
      <c r="BV7" s="1">
        <f>Variable!BO6</f>
        <v>634322</v>
      </c>
      <c r="BW7" s="1">
        <f>Variable!BP6</f>
        <v>634322</v>
      </c>
      <c r="BX7" s="1">
        <f>Variable!BQ6</f>
        <v>634322</v>
      </c>
      <c r="BY7" s="3">
        <f>Variable!BR6</f>
        <v>-46387</v>
      </c>
      <c r="BZ7" s="1">
        <f>Variable!BS6</f>
        <v>-611625</v>
      </c>
      <c r="CA7" s="1">
        <f>Variable!BT6</f>
        <v>-611625</v>
      </c>
      <c r="CB7" s="3">
        <f>Variable!BU6</f>
        <v>-611625</v>
      </c>
      <c r="CC7" s="3">
        <f>Variable!BV6</f>
        <v>-611625</v>
      </c>
      <c r="CD7" s="1">
        <f>Variable!BW6</f>
        <v>9278.6629118530509</v>
      </c>
      <c r="CE7" s="1">
        <f>Variable!BX6</f>
        <v>61.952085417019497</v>
      </c>
      <c r="CF7" s="1">
        <f>Variable!BY6</f>
        <v>42.880248113166203</v>
      </c>
      <c r="CG7" s="1">
        <f>Variable!BZ6</f>
        <v>444.64206935703999</v>
      </c>
      <c r="CH7" s="1">
        <f>Variable!CA6</f>
        <v>1144.51584258038</v>
      </c>
      <c r="CI7" s="11" t="e">
        <f>Variable!#REF!</f>
        <v>#REF!</v>
      </c>
      <c r="CJ7" s="11" t="e">
        <f>Variable!#REF!</f>
        <v>#REF!</v>
      </c>
      <c r="CK7" s="11" t="e">
        <f>Variable!#REF!</f>
        <v>#REF!</v>
      </c>
      <c r="CL7" s="11" t="e">
        <f>Variable!#REF!</f>
        <v>#REF!</v>
      </c>
      <c r="CM7" s="11" t="e">
        <f>Variable!#REF!</f>
        <v>#REF!</v>
      </c>
      <c r="CN7" s="11" t="e">
        <f>Variable!#REF!</f>
        <v>#REF!</v>
      </c>
      <c r="CO7" s="11" t="e">
        <f>Variable!#REF!</f>
        <v>#REF!</v>
      </c>
      <c r="CP7" s="1" t="e">
        <f>Variable!#REF!</f>
        <v>#REF!</v>
      </c>
      <c r="CQ7" s="11" t="e">
        <f>Variable!#REF!</f>
        <v>#REF!</v>
      </c>
      <c r="CR7" s="11" t="e">
        <f>Variable!#REF!</f>
        <v>#REF!</v>
      </c>
      <c r="CS7" s="11">
        <f>Variable!CB6</f>
        <v>7.4</v>
      </c>
      <c r="CT7" s="1">
        <f>Variable!CC6</f>
        <v>51209.072241140202</v>
      </c>
      <c r="CU7" s="1">
        <f>Variable!CD6</f>
        <v>94035.223190011093</v>
      </c>
      <c r="CV7" s="1">
        <f>Variable!CE6</f>
        <v>47150.4476145523</v>
      </c>
      <c r="CW7" s="1">
        <f>Variable!CF6</f>
        <v>1.9943654397246589</v>
      </c>
      <c r="CX7" s="1">
        <f>Variable!CG6</f>
        <v>1.0860781780857425</v>
      </c>
      <c r="CY7" s="11">
        <f>Variable!CH6</f>
        <v>10</v>
      </c>
      <c r="CZ7" s="11">
        <f>Variable!CI6</f>
        <v>5</v>
      </c>
      <c r="DA7" s="11">
        <f>Variable!CJ6</f>
        <v>10</v>
      </c>
      <c r="DB7" s="11">
        <f>Variable!CK6</f>
        <v>8</v>
      </c>
      <c r="DC7" s="11">
        <f>Variable!CL6</f>
        <v>9.1999999999999993</v>
      </c>
      <c r="DD7" s="11">
        <f>Variable!CM6</f>
        <v>6.8</v>
      </c>
      <c r="DE7" s="11">
        <f>Variable!CN6</f>
        <v>7.5</v>
      </c>
      <c r="DF7" s="11">
        <f>Variable!CO6</f>
        <v>997</v>
      </c>
      <c r="DG7" s="11">
        <f>Variable!CP6</f>
        <v>219</v>
      </c>
      <c r="DH7" s="11">
        <f>Variable!CQ6</f>
        <v>139</v>
      </c>
      <c r="DI7" s="11">
        <f>Variable!CR6</f>
        <v>0.29071243790569601</v>
      </c>
      <c r="DJ7" s="11">
        <f>Variable!CS6</f>
        <v>109905</v>
      </c>
      <c r="DK7" s="11">
        <f>Variable!CT6</f>
        <v>11.873074016570259</v>
      </c>
      <c r="DL7" s="11" t="e">
        <f>Variable!#REF!</f>
        <v>#REF!</v>
      </c>
      <c r="DM7" s="11">
        <f>Variable!CU6</f>
        <v>85.161545284320496</v>
      </c>
      <c r="DN7" s="11">
        <f>Variable!CV6</f>
        <v>54.052304997810722</v>
      </c>
      <c r="DO7" s="1" t="str">
        <f>Variable!CW6</f>
        <v>0.651</v>
      </c>
      <c r="DP7" s="1">
        <f>Variable!CX6</f>
        <v>0.57273958176620998</v>
      </c>
      <c r="DQ7" t="e">
        <f>Variable!#REF!</f>
        <v>#REF!</v>
      </c>
      <c r="DR7" s="1">
        <f>Variable!CY6</f>
        <v>24</v>
      </c>
      <c r="DS7" s="11" t="str">
        <f>Variable!CZ6</f>
        <v>København H</v>
      </c>
      <c r="DT7" s="11">
        <f>Variable!DA6</f>
        <v>11</v>
      </c>
      <c r="DU7" s="22" t="str">
        <f>Variable!DB6</f>
        <v>Vanløse</v>
      </c>
      <c r="DV7" s="22">
        <f>Variable!DC6</f>
        <v>28</v>
      </c>
      <c r="DW7" s="22">
        <f>Variable!DD6</f>
        <v>18</v>
      </c>
      <c r="DX7" s="23">
        <f>Variable!DE6</f>
        <v>-4</v>
      </c>
      <c r="DY7" s="23">
        <f>Variable!DF6</f>
        <v>-0.14285714285714285</v>
      </c>
      <c r="DZ7" s="23">
        <f>Variable!DG6</f>
        <v>-7</v>
      </c>
      <c r="EA7" s="23">
        <f>Variable!DH6</f>
        <v>-0.63636363636363635</v>
      </c>
      <c r="EB7" s="1">
        <f>Variable!DI6</f>
        <v>0.14678845400000001</v>
      </c>
      <c r="EC7" s="1">
        <f>Variable!DJ6</f>
        <v>1872</v>
      </c>
      <c r="ED7" s="11">
        <f>Variable!DK6</f>
        <v>8828</v>
      </c>
      <c r="EE7" s="11">
        <f>Variable!DL6</f>
        <v>20228</v>
      </c>
      <c r="EF7" s="10" t="str">
        <f>Variable!DP6</f>
        <v>Ballerup</v>
      </c>
      <c r="EG7" s="10">
        <f>Variable!DM6</f>
        <v>14</v>
      </c>
      <c r="EH7" s="10">
        <f>Variable!DN6</f>
        <v>94</v>
      </c>
      <c r="EI7" s="10">
        <f>Variable!DO6</f>
        <v>386</v>
      </c>
      <c r="EJ7" s="10">
        <f>Variable!DQ6</f>
        <v>0</v>
      </c>
      <c r="EK7" s="10">
        <f>Variable!DR6</f>
        <v>0</v>
      </c>
      <c r="EL7" s="10">
        <f>Variable!DS6</f>
        <v>0</v>
      </c>
      <c r="EM7" s="10">
        <f>Variable!DT6</f>
        <v>0</v>
      </c>
    </row>
    <row r="8" spans="1:143" ht="31.5" x14ac:dyDescent="0.5">
      <c r="A8" s="1" t="str">
        <f>Variable!A7</f>
        <v>Birkerød</v>
      </c>
      <c r="B8" s="1">
        <f>Variable!B7</f>
        <v>8600678</v>
      </c>
      <c r="C8" s="1" t="e">
        <f>Variable!#REF!</f>
        <v>#REF!</v>
      </c>
      <c r="D8" s="1" t="e">
        <f>Variable!#REF!</f>
        <v>#REF!</v>
      </c>
      <c r="E8" s="6">
        <f>Variable!C7</f>
        <v>0.34432264764799497</v>
      </c>
      <c r="F8" s="6" t="e">
        <f>Variable!#REF!</f>
        <v>#REF!</v>
      </c>
      <c r="G8" s="1" t="e">
        <f>Variable!#REF!</f>
        <v>#REF!</v>
      </c>
      <c r="H8" s="1">
        <f>Variable!D7</f>
        <v>7.0277951853567805E-2</v>
      </c>
      <c r="I8" s="17" t="e">
        <f>Variable!#REF!</f>
        <v>#REF!</v>
      </c>
      <c r="J8" s="1" t="e">
        <f>Variable!#REF!</f>
        <v>#REF!</v>
      </c>
      <c r="K8" s="1" t="e">
        <f>Variable!#REF!</f>
        <v>#REF!</v>
      </c>
      <c r="L8" s="1">
        <f>Variable!E7</f>
        <v>1281</v>
      </c>
      <c r="M8" s="1">
        <f>Variable!F7</f>
        <v>843</v>
      </c>
      <c r="N8" s="1">
        <f>Variable!G7</f>
        <v>0.65807962529274</v>
      </c>
      <c r="O8" s="1">
        <f>Variable!H7</f>
        <v>2888</v>
      </c>
      <c r="P8" s="1">
        <f>Variable!I7</f>
        <v>1732</v>
      </c>
      <c r="Q8" s="1">
        <f>Variable!J7</f>
        <v>0.59972299168974996</v>
      </c>
      <c r="R8" s="1">
        <f>Variable!K7</f>
        <v>6910</v>
      </c>
      <c r="S8" s="1">
        <f>Variable!L7</f>
        <v>4348</v>
      </c>
      <c r="T8" s="1">
        <f>Variable!M7</f>
        <v>0.62923299565846602</v>
      </c>
      <c r="U8" s="1">
        <f>Variable!N7</f>
        <v>3883</v>
      </c>
      <c r="V8" s="1">
        <f>Variable!O7</f>
        <v>2816</v>
      </c>
      <c r="W8" s="1">
        <f>Variable!P7</f>
        <v>0.72521246458923505</v>
      </c>
      <c r="X8" s="1">
        <f>Variable!Q7</f>
        <v>836</v>
      </c>
      <c r="Y8" s="1">
        <f>Variable!R7</f>
        <v>655</v>
      </c>
      <c r="Z8" s="1">
        <f>Variable!S7</f>
        <v>0.78349282296650702</v>
      </c>
      <c r="AA8" s="1">
        <f>Variable!AW7</f>
        <v>2.3175432498862201E-2</v>
      </c>
      <c r="AB8" s="1">
        <f>Variable!AX7</f>
        <v>2.5990304367822899E-2</v>
      </c>
      <c r="AC8" s="1">
        <f>Variable!AY7</f>
        <v>2.3861677931354401E-2</v>
      </c>
      <c r="AD8" s="1">
        <f>Variable!T7</f>
        <v>8014</v>
      </c>
      <c r="AE8" s="1">
        <f>Variable!U7</f>
        <v>23104</v>
      </c>
      <c r="AF8" s="1">
        <f>Variable!V7</f>
        <v>51704</v>
      </c>
      <c r="AG8" s="1">
        <f>Variable!W7</f>
        <v>533895</v>
      </c>
      <c r="AH8" s="1">
        <f>Variable!X7</f>
        <v>3158</v>
      </c>
      <c r="AI8" s="1">
        <f>Variable!Y7</f>
        <v>9463</v>
      </c>
      <c r="AJ8" s="1">
        <f>Variable!Z7</f>
        <v>22637</v>
      </c>
      <c r="AK8" s="1">
        <f>Variable!AA7</f>
        <v>282373</v>
      </c>
      <c r="AL8" s="1">
        <f>Variable!AB7</f>
        <v>11172</v>
      </c>
      <c r="AM8" s="1">
        <f>Variable!AC7</f>
        <v>32567</v>
      </c>
      <c r="AN8" s="1">
        <f>Variable!AD7</f>
        <v>74341</v>
      </c>
      <c r="AO8" s="1">
        <f>Variable!AE7</f>
        <v>816268</v>
      </c>
      <c r="AP8" s="1">
        <f>Variable!AF7</f>
        <v>4160</v>
      </c>
      <c r="AQ8" s="1">
        <f>Variable!AG7</f>
        <v>17503.899206158199</v>
      </c>
      <c r="AR8" s="1">
        <f>Variable!AH7</f>
        <v>11780</v>
      </c>
      <c r="AS8" s="1">
        <f>Variable!AI7</f>
        <v>17426.490870488298</v>
      </c>
      <c r="AT8" s="1">
        <f>Variable!AJ7</f>
        <v>26276</v>
      </c>
      <c r="AU8" s="1">
        <f>Variable!AK7</f>
        <v>17126.1578526556</v>
      </c>
      <c r="AV8" s="1">
        <f>Variable!AL7</f>
        <v>270687</v>
      </c>
      <c r="AW8" s="1">
        <f>Variable!AM7</f>
        <v>15352.1428312682</v>
      </c>
      <c r="AX8" s="1">
        <f>Variable!AN7</f>
        <v>400314</v>
      </c>
      <c r="AY8" s="1">
        <f>Variable!AO7</f>
        <v>399468</v>
      </c>
      <c r="AZ8" s="1">
        <f>Variable!AP7</f>
        <v>399966</v>
      </c>
      <c r="BA8" s="1">
        <f>Variable!AQ7</f>
        <v>364741</v>
      </c>
      <c r="BB8" s="1">
        <f>Variable!AR7</f>
        <v>14.21</v>
      </c>
      <c r="BC8" s="1">
        <f>Variable!AS7</f>
        <v>14.15</v>
      </c>
      <c r="BD8" s="1">
        <f>Variable!AT7</f>
        <v>14.12</v>
      </c>
      <c r="BE8" s="1">
        <f>Variable!AU7</f>
        <v>13.74</v>
      </c>
      <c r="BF8" s="1">
        <f>Variable!AV7</f>
        <v>29.04</v>
      </c>
      <c r="BG8" s="1">
        <f>Variable!AZ7</f>
        <v>26943.721713325798</v>
      </c>
      <c r="BH8" s="1">
        <f>Variable!BA7</f>
        <v>115627.159387231</v>
      </c>
      <c r="BI8" s="1">
        <f>Variable!BB7</f>
        <v>259790.38757432299</v>
      </c>
      <c r="BJ8" s="1">
        <f>Variable!BC7</f>
        <v>4422.1501604179202</v>
      </c>
      <c r="BK8" s="1">
        <f>Variable!BD7</f>
        <v>1</v>
      </c>
      <c r="BL8" s="2">
        <f>Variable!BE7</f>
        <v>1</v>
      </c>
      <c r="BM8" s="1">
        <f>Variable!BF7</f>
        <v>3</v>
      </c>
      <c r="BN8" s="1">
        <f>Variable!BG7</f>
        <v>202</v>
      </c>
      <c r="BO8" s="1">
        <f>Variable!BH7</f>
        <v>202</v>
      </c>
      <c r="BP8" s="18">
        <f>Variable!BI7</f>
        <v>1</v>
      </c>
      <c r="BQ8" s="1">
        <f>Variable!BJ7</f>
        <v>0</v>
      </c>
      <c r="BR8" s="1">
        <f>Variable!BK7</f>
        <v>4742</v>
      </c>
      <c r="BS8" s="1">
        <f>Variable!BL7</f>
        <v>20908</v>
      </c>
      <c r="BT8" s="1">
        <f>Variable!BM7</f>
        <v>20908</v>
      </c>
      <c r="BU8" s="1">
        <f>Variable!BN7</f>
        <v>634322</v>
      </c>
      <c r="BV8" s="1">
        <f>Variable!BO7</f>
        <v>634322</v>
      </c>
      <c r="BW8" s="1">
        <f>Variable!BP7</f>
        <v>634322</v>
      </c>
      <c r="BX8" s="1">
        <f>Variable!BQ7</f>
        <v>634322</v>
      </c>
      <c r="BY8" s="3">
        <f>Variable!BR7</f>
        <v>0</v>
      </c>
      <c r="BZ8" s="1">
        <f>Variable!BS7</f>
        <v>-613414</v>
      </c>
      <c r="CA8" s="1">
        <f>Variable!BT7</f>
        <v>-613414</v>
      </c>
      <c r="CB8" s="3">
        <f>Variable!BU7</f>
        <v>-613414</v>
      </c>
      <c r="CC8" s="3">
        <f>Variable!BV7</f>
        <v>-613414</v>
      </c>
      <c r="CD8" s="1">
        <f>Variable!BW7</f>
        <v>509.13861428938998</v>
      </c>
      <c r="CE8" s="1">
        <f>Variable!BX7</f>
        <v>457.07182386127101</v>
      </c>
      <c r="CF8" s="1">
        <f>Variable!BY7</f>
        <v>709.72322164232298</v>
      </c>
      <c r="CG8" s="1">
        <f>Variable!BZ7</f>
        <v>1000.76215410391</v>
      </c>
      <c r="CH8" s="1">
        <f>Variable!CA7</f>
        <v>3268.57096828146</v>
      </c>
      <c r="CI8" s="11" t="e">
        <f>Variable!#REF!</f>
        <v>#REF!</v>
      </c>
      <c r="CJ8" s="11" t="e">
        <f>Variable!#REF!</f>
        <v>#REF!</v>
      </c>
      <c r="CK8" s="11" t="e">
        <f>Variable!#REF!</f>
        <v>#REF!</v>
      </c>
      <c r="CL8" s="11" t="e">
        <f>Variable!#REF!</f>
        <v>#REF!</v>
      </c>
      <c r="CM8" s="11" t="e">
        <f>Variable!#REF!</f>
        <v>#REF!</v>
      </c>
      <c r="CN8" s="11" t="e">
        <f>Variable!#REF!</f>
        <v>#REF!</v>
      </c>
      <c r="CO8" s="11" t="e">
        <f>Variable!#REF!</f>
        <v>#REF!</v>
      </c>
      <c r="CP8" s="1" t="e">
        <f>Variable!#REF!</f>
        <v>#REF!</v>
      </c>
      <c r="CQ8" s="11" t="e">
        <f>Variable!#REF!</f>
        <v>#REF!</v>
      </c>
      <c r="CR8" s="11" t="e">
        <f>Variable!#REF!</f>
        <v>#REF!</v>
      </c>
      <c r="CS8" s="11">
        <f>Variable!CB7</f>
        <v>7.3</v>
      </c>
      <c r="CT8" s="1">
        <f>Variable!CC7</f>
        <v>41006.055428056097</v>
      </c>
      <c r="CU8" s="1">
        <f>Variable!CD7</f>
        <v>82725.602321082595</v>
      </c>
      <c r="CV8" s="1">
        <f>Variable!CE7</f>
        <v>30431.244339282599</v>
      </c>
      <c r="CW8" s="1">
        <f>Variable!CF7</f>
        <v>2.718442972583119</v>
      </c>
      <c r="CX8" s="1">
        <f>Variable!CG7</f>
        <v>1.3474984779088661</v>
      </c>
      <c r="CY8" s="11">
        <f>Variable!CH7</f>
        <v>5</v>
      </c>
      <c r="CZ8" s="11">
        <f>Variable!CI7</f>
        <v>5.5</v>
      </c>
      <c r="DA8" s="11">
        <f>Variable!CJ7</f>
        <v>2</v>
      </c>
      <c r="DB8" s="11">
        <f>Variable!CK7</f>
        <v>8.8000000000000007</v>
      </c>
      <c r="DC8" s="11">
        <f>Variable!CL7</f>
        <v>9</v>
      </c>
      <c r="DD8" s="11">
        <f>Variable!CM7</f>
        <v>6.8</v>
      </c>
      <c r="DE8" s="11">
        <f>Variable!CN7</f>
        <v>7.5</v>
      </c>
      <c r="DF8" s="11">
        <f>Variable!CO7</f>
        <v>1028</v>
      </c>
      <c r="DG8" s="11">
        <f>Variable!CP7</f>
        <v>238</v>
      </c>
      <c r="DH8" s="11">
        <f>Variable!CQ7</f>
        <v>0</v>
      </c>
      <c r="DI8" s="11">
        <f>Variable!CR7</f>
        <v>0.36264540648911298</v>
      </c>
      <c r="DJ8" s="11">
        <f>Variable!CS7</f>
        <v>100571</v>
      </c>
      <c r="DK8" s="11">
        <f>Variable!CT7</f>
        <v>6.4293054741218487</v>
      </c>
      <c r="DL8" s="11" t="e">
        <f>Variable!#REF!</f>
        <v>#REF!</v>
      </c>
      <c r="DM8" s="11">
        <f>Variable!CU7</f>
        <v>0</v>
      </c>
      <c r="DN8" s="11">
        <f>Variable!CV7</f>
        <v>27.770277426038909</v>
      </c>
      <c r="DO8" s="1" t="str">
        <f>Variable!CW7</f>
        <v>0.488</v>
      </c>
      <c r="DP8" s="1">
        <f>Variable!CX7</f>
        <v>0.79423376001914103</v>
      </c>
      <c r="DQ8" t="e">
        <f>Variable!#REF!</f>
        <v>#REF!</v>
      </c>
      <c r="DR8" s="1">
        <f>Variable!CY7</f>
        <v>28</v>
      </c>
      <c r="DS8" s="11" t="str">
        <f>Variable!CZ7</f>
        <v>København H</v>
      </c>
      <c r="DT8" s="11">
        <f>Variable!DA7</f>
        <v>24</v>
      </c>
      <c r="DU8" s="22" t="str">
        <f>Variable!DB7</f>
        <v>Nørreport</v>
      </c>
      <c r="DV8" s="22">
        <f>Variable!DC7</f>
        <v>31</v>
      </c>
      <c r="DW8" s="22">
        <f>Variable!DD7</f>
        <v>29</v>
      </c>
      <c r="DX8" s="23">
        <f>Variable!DE7</f>
        <v>-3</v>
      </c>
      <c r="DY8" s="23">
        <f>Variable!DF7</f>
        <v>-9.6774193548387094E-2</v>
      </c>
      <c r="DZ8" s="23">
        <f>Variable!DG7</f>
        <v>-5</v>
      </c>
      <c r="EA8" s="23">
        <f>Variable!DH7</f>
        <v>-0.20833333333333334</v>
      </c>
      <c r="EB8" s="1">
        <f>Variable!DI7</f>
        <v>0.15837657499999999</v>
      </c>
      <c r="EC8" s="1">
        <f>Variable!DJ7</f>
        <v>1476</v>
      </c>
      <c r="ED8" s="11">
        <f>Variable!DK7</f>
        <v>5038</v>
      </c>
      <c r="EE8" s="11">
        <f>Variable!DL7</f>
        <v>12866</v>
      </c>
      <c r="EF8" s="10" t="str">
        <f>Variable!DP7</f>
        <v>Birkerød</v>
      </c>
      <c r="EG8" s="10">
        <f>Variable!DM7</f>
        <v>92</v>
      </c>
      <c r="EH8" s="10">
        <f>Variable!DN7</f>
        <v>296</v>
      </c>
      <c r="EI8" s="10">
        <f>Variable!DO7</f>
        <v>427</v>
      </c>
      <c r="EJ8" s="10">
        <f>Variable!DQ7</f>
        <v>0</v>
      </c>
      <c r="EK8" s="10">
        <f>Variable!DR7</f>
        <v>0</v>
      </c>
      <c r="EL8" s="10">
        <f>Variable!DS7</f>
        <v>0</v>
      </c>
      <c r="EM8" s="10">
        <f>Variable!DT7</f>
        <v>0</v>
      </c>
    </row>
    <row r="9" spans="1:143" ht="31.5" x14ac:dyDescent="0.5">
      <c r="A9" s="1" t="str">
        <f>Variable!A8</f>
        <v>Bispebjerg</v>
      </c>
      <c r="B9" s="1">
        <f>Variable!B8</f>
        <v>8600739</v>
      </c>
      <c r="C9" s="1" t="e">
        <f>Variable!#REF!</f>
        <v>#REF!</v>
      </c>
      <c r="D9" s="1" t="e">
        <f>Variable!#REF!</f>
        <v>#REF!</v>
      </c>
      <c r="E9" s="6">
        <f>Variable!C8</f>
        <v>0.18463190543164601</v>
      </c>
      <c r="F9" s="6" t="e">
        <f>Variable!#REF!</f>
        <v>#REF!</v>
      </c>
      <c r="G9" s="1" t="e">
        <f>Variable!#REF!</f>
        <v>#REF!</v>
      </c>
      <c r="H9" s="1">
        <f>Variable!D8</f>
        <v>9.3251762679140808E-3</v>
      </c>
      <c r="I9" s="17" t="e">
        <f>Variable!#REF!</f>
        <v>#REF!</v>
      </c>
      <c r="J9" s="1" t="e">
        <f>Variable!#REF!</f>
        <v>#REF!</v>
      </c>
      <c r="K9" s="1" t="e">
        <f>Variable!#REF!</f>
        <v>#REF!</v>
      </c>
      <c r="L9" s="1">
        <f>Variable!E8</f>
        <v>3951</v>
      </c>
      <c r="M9" s="1">
        <f>Variable!F8</f>
        <v>801</v>
      </c>
      <c r="N9" s="1">
        <f>Variable!G8</f>
        <v>0.202733485193621</v>
      </c>
      <c r="O9" s="1">
        <f>Variable!H8</f>
        <v>4679</v>
      </c>
      <c r="P9" s="1">
        <f>Variable!I8</f>
        <v>1083</v>
      </c>
      <c r="Q9" s="1">
        <f>Variable!J8</f>
        <v>0.23145971361402001</v>
      </c>
      <c r="R9" s="1">
        <f>Variable!K8</f>
        <v>5237</v>
      </c>
      <c r="S9" s="1">
        <f>Variable!L8</f>
        <v>1399</v>
      </c>
      <c r="T9" s="1">
        <f>Variable!M8</f>
        <v>0.26713767424097701</v>
      </c>
      <c r="U9" s="1">
        <f>Variable!N8</f>
        <v>159</v>
      </c>
      <c r="V9" s="1">
        <f>Variable!O8</f>
        <v>81</v>
      </c>
      <c r="W9" s="1">
        <f>Variable!P8</f>
        <v>0.50943396226415005</v>
      </c>
      <c r="X9" s="1">
        <f>Variable!Q8</f>
        <v>0</v>
      </c>
      <c r="Y9" s="1">
        <f>Variable!R8</f>
        <v>0</v>
      </c>
      <c r="Z9" s="1">
        <f>Variable!S8</f>
        <v>0</v>
      </c>
      <c r="AA9" s="1">
        <f>Variable!AW8</f>
        <v>1.4893524751032E-2</v>
      </c>
      <c r="AB9" s="1">
        <f>Variable!AX8</f>
        <v>1.35047561286774E-2</v>
      </c>
      <c r="AC9" s="1">
        <f>Variable!AY8</f>
        <v>1.40429188508574E-2</v>
      </c>
      <c r="AD9" s="1">
        <f>Variable!T8</f>
        <v>45701</v>
      </c>
      <c r="AE9" s="1">
        <f>Variable!U8</f>
        <v>292469</v>
      </c>
      <c r="AF9" s="1">
        <f>Variable!V8</f>
        <v>571196</v>
      </c>
      <c r="AG9" s="1">
        <f>Variable!W8</f>
        <v>1326653</v>
      </c>
      <c r="AH9" s="1">
        <f>Variable!X8</f>
        <v>21253</v>
      </c>
      <c r="AI9" s="1">
        <f>Variable!Y8</f>
        <v>123869</v>
      </c>
      <c r="AJ9" s="1">
        <f>Variable!Z8</f>
        <v>377879</v>
      </c>
      <c r="AK9" s="1">
        <f>Variable!AA8</f>
        <v>795746</v>
      </c>
      <c r="AL9" s="1">
        <f>Variable!AB8</f>
        <v>66954</v>
      </c>
      <c r="AM9" s="1">
        <f>Variable!AC8</f>
        <v>416338</v>
      </c>
      <c r="AN9" s="1">
        <f>Variable!AD8</f>
        <v>949075</v>
      </c>
      <c r="AO9" s="1">
        <f>Variable!AE8</f>
        <v>2122399</v>
      </c>
      <c r="AP9" s="1">
        <f>Variable!AF8</f>
        <v>27395</v>
      </c>
      <c r="AQ9" s="1">
        <f>Variable!AG8</f>
        <v>11479.1101936426</v>
      </c>
      <c r="AR9" s="1">
        <f>Variable!AH8</f>
        <v>169284</v>
      </c>
      <c r="AS9" s="1">
        <f>Variable!AI8</f>
        <v>11497.6855698746</v>
      </c>
      <c r="AT9" s="1">
        <f>Variable!AJ8</f>
        <v>324012</v>
      </c>
      <c r="AU9" s="1">
        <f>Variable!AK8</f>
        <v>11742.9468598735</v>
      </c>
      <c r="AV9" s="1">
        <f>Variable!AL8</f>
        <v>722412</v>
      </c>
      <c r="AW9" s="1">
        <f>Variable!AM8</f>
        <v>12686.818606622899</v>
      </c>
      <c r="AX9" s="1">
        <f>Variable!AN8</f>
        <v>284127</v>
      </c>
      <c r="AY9" s="1">
        <f>Variable!AO8</f>
        <v>322596</v>
      </c>
      <c r="AZ9" s="1">
        <f>Variable!AP8</f>
        <v>333327</v>
      </c>
      <c r="BA9" s="1">
        <f>Variable!AQ8</f>
        <v>336459</v>
      </c>
      <c r="BB9" s="1">
        <f>Variable!AR8</f>
        <v>14.22</v>
      </c>
      <c r="BC9" s="1">
        <f>Variable!AS8</f>
        <v>14.39</v>
      </c>
      <c r="BD9" s="1">
        <f>Variable!AT8</f>
        <v>14.33</v>
      </c>
      <c r="BE9" s="1">
        <f>Variable!AU8</f>
        <v>13.89</v>
      </c>
      <c r="BF9" s="1">
        <f>Variable!AV8</f>
        <v>43.369</v>
      </c>
      <c r="BG9" s="1">
        <f>Variable!AZ8</f>
        <v>30196.435592526101</v>
      </c>
      <c r="BH9" s="1">
        <f>Variable!BA8</f>
        <v>273463.13142341003</v>
      </c>
      <c r="BI9" s="1">
        <f>Variable!BB8</f>
        <v>629614.47327179299</v>
      </c>
      <c r="BJ9" s="1">
        <f>Variable!BC8</f>
        <v>537.95191168307304</v>
      </c>
      <c r="BK9" s="1">
        <f>Variable!BD8</f>
        <v>4</v>
      </c>
      <c r="BL9" s="2">
        <f>Variable!BE8</f>
        <v>19</v>
      </c>
      <c r="BM9" s="1">
        <f>Variable!BF8</f>
        <v>51</v>
      </c>
      <c r="BN9" s="1">
        <f>Variable!BG8</f>
        <v>376</v>
      </c>
      <c r="BO9" s="1">
        <f>Variable!BH8</f>
        <v>1464</v>
      </c>
      <c r="BP9" s="18">
        <f>Variable!BI8</f>
        <v>0.25683060109289618</v>
      </c>
      <c r="BQ9" s="1">
        <f>Variable!BJ8</f>
        <v>-1088</v>
      </c>
      <c r="BR9" s="1">
        <f>Variable!BK8</f>
        <v>4742</v>
      </c>
      <c r="BS9" s="1">
        <f>Variable!BL8</f>
        <v>634322</v>
      </c>
      <c r="BT9" s="1">
        <f>Variable!BM8</f>
        <v>634322</v>
      </c>
      <c r="BU9" s="1">
        <f>Variable!BN8</f>
        <v>634322</v>
      </c>
      <c r="BV9" s="1">
        <f>Variable!BO8</f>
        <v>634322</v>
      </c>
      <c r="BW9" s="1">
        <f>Variable!BP8</f>
        <v>634322</v>
      </c>
      <c r="BX9" s="1">
        <f>Variable!BQ8</f>
        <v>634322</v>
      </c>
      <c r="BY9" s="3">
        <f>Variable!BR8</f>
        <v>0</v>
      </c>
      <c r="BZ9" s="1">
        <f>Variable!BS8</f>
        <v>0</v>
      </c>
      <c r="CA9" s="1">
        <f>Variable!BT8</f>
        <v>0</v>
      </c>
      <c r="CB9" s="3">
        <f>Variable!BU8</f>
        <v>0</v>
      </c>
      <c r="CC9" s="3">
        <f>Variable!BV8</f>
        <v>0</v>
      </c>
      <c r="CD9" s="1">
        <f>Variable!BW8</f>
        <v>521.749002730043</v>
      </c>
      <c r="CE9" s="1">
        <f>Variable!BX8</f>
        <v>213.91615764055001</v>
      </c>
      <c r="CF9" s="1">
        <f>Variable!BY8</f>
        <v>261.179974073881</v>
      </c>
      <c r="CG9" s="1">
        <f>Variable!BZ8</f>
        <v>1808.97316636746</v>
      </c>
      <c r="CH9" s="1">
        <f>Variable!CA8</f>
        <v>1403.3359587697901</v>
      </c>
      <c r="CI9" s="11" t="e">
        <f>Variable!#REF!</f>
        <v>#REF!</v>
      </c>
      <c r="CJ9" s="11" t="e">
        <f>Variable!#REF!</f>
        <v>#REF!</v>
      </c>
      <c r="CK9" s="11" t="e">
        <f>Variable!#REF!</f>
        <v>#REF!</v>
      </c>
      <c r="CL9" s="11" t="e">
        <f>Variable!#REF!</f>
        <v>#REF!</v>
      </c>
      <c r="CM9" s="11" t="e">
        <f>Variable!#REF!</f>
        <v>#REF!</v>
      </c>
      <c r="CN9" s="11" t="e">
        <f>Variable!#REF!</f>
        <v>#REF!</v>
      </c>
      <c r="CO9" s="11" t="e">
        <f>Variable!#REF!</f>
        <v>#REF!</v>
      </c>
      <c r="CP9" s="1" t="e">
        <f>Variable!#REF!</f>
        <v>#REF!</v>
      </c>
      <c r="CQ9" s="11" t="e">
        <f>Variable!#REF!</f>
        <v>#REF!</v>
      </c>
      <c r="CR9" s="11" t="e">
        <f>Variable!#REF!</f>
        <v>#REF!</v>
      </c>
      <c r="CS9" s="11">
        <f>Variable!CB8</f>
        <v>0</v>
      </c>
      <c r="CT9" s="1">
        <f>Variable!CC8</f>
        <v>91455.2253351135</v>
      </c>
      <c r="CU9" s="1">
        <f>Variable!CD8</f>
        <v>146108.80476348699</v>
      </c>
      <c r="CV9" s="1">
        <f>Variable!CE8</f>
        <v>71777.705845132194</v>
      </c>
      <c r="CW9" s="1">
        <f>Variable!CF8</f>
        <v>2.0355736233578128</v>
      </c>
      <c r="CX9" s="1">
        <f>Variable!CG8</f>
        <v>1.2741452831111317</v>
      </c>
      <c r="CY9" s="11">
        <f>Variable!CH8</f>
        <v>0</v>
      </c>
      <c r="CZ9" s="11">
        <f>Variable!CI8</f>
        <v>0</v>
      </c>
      <c r="DA9" s="11">
        <f>Variable!CJ8</f>
        <v>0</v>
      </c>
      <c r="DB9" s="11">
        <f>Variable!CK8</f>
        <v>0</v>
      </c>
      <c r="DC9" s="11">
        <f>Variable!CL8</f>
        <v>0</v>
      </c>
      <c r="DD9" s="11">
        <f>Variable!CM8</f>
        <v>0</v>
      </c>
      <c r="DE9" s="11">
        <f>Variable!CN8</f>
        <v>0</v>
      </c>
      <c r="DF9" s="11">
        <f>Variable!CO8</f>
        <v>348</v>
      </c>
      <c r="DG9" s="11">
        <f>Variable!CP8</f>
        <v>0</v>
      </c>
      <c r="DH9" s="11">
        <f>Variable!CQ8</f>
        <v>0</v>
      </c>
      <c r="DI9" s="11">
        <f>Variable!CR8</f>
        <v>0.14477879855505499</v>
      </c>
      <c r="DJ9" s="11">
        <f>Variable!CS8</f>
        <v>77913</v>
      </c>
      <c r="DK9" s="11">
        <f>Variable!CT8</f>
        <v>15.380569988978113</v>
      </c>
      <c r="DL9" s="11" t="e">
        <f>Variable!#REF!</f>
        <v>#REF!</v>
      </c>
      <c r="DM9" s="11">
        <f>Variable!CU8</f>
        <v>0</v>
      </c>
      <c r="DN9" s="11">
        <f>Variable!CV8</f>
        <v>0</v>
      </c>
      <c r="DO9" s="1" t="str">
        <f>Variable!CW8</f>
        <v>0.474</v>
      </c>
      <c r="DP9" s="1">
        <f>Variable!CX8</f>
        <v>0.64085315832649703</v>
      </c>
      <c r="DQ9" t="e">
        <f>Variable!#REF!</f>
        <v>#REF!</v>
      </c>
      <c r="DR9" s="1">
        <f>Variable!CY8</f>
        <v>18</v>
      </c>
      <c r="DS9" s="11" t="str">
        <f>Variable!CZ8</f>
        <v>København H</v>
      </c>
      <c r="DT9" s="11">
        <f>Variable!DA8</f>
        <v>6</v>
      </c>
      <c r="DU9" s="22" t="str">
        <f>Variable!DB8</f>
        <v>Flintholm</v>
      </c>
      <c r="DV9" s="22">
        <f>Variable!DC8</f>
        <v>14</v>
      </c>
      <c r="DW9" s="22">
        <f>Variable!DD8</f>
        <v>10</v>
      </c>
      <c r="DX9" s="23">
        <f>Variable!DE8</f>
        <v>4</v>
      </c>
      <c r="DY9" s="23">
        <f>Variable!DF8</f>
        <v>0.2857142857142857</v>
      </c>
      <c r="DZ9" s="23">
        <f>Variable!DG8</f>
        <v>-4</v>
      </c>
      <c r="EA9" s="23">
        <f>Variable!DH8</f>
        <v>-0.66666666666666663</v>
      </c>
      <c r="EB9" s="1">
        <f>Variable!DI8</f>
        <v>0.32580268400000001</v>
      </c>
      <c r="EC9" s="1">
        <f>Variable!DJ8</f>
        <v>2386</v>
      </c>
      <c r="ED9" s="11">
        <f>Variable!DK8</f>
        <v>21140</v>
      </c>
      <c r="EE9" s="11">
        <f>Variable!DL8</f>
        <v>50656</v>
      </c>
      <c r="EF9" s="10" t="str">
        <f>Variable!DP8</f>
        <v>Bispebjerg</v>
      </c>
      <c r="EG9" s="10">
        <f>Variable!DM8</f>
        <v>21</v>
      </c>
      <c r="EH9" s="10">
        <f>Variable!DN8</f>
        <v>138</v>
      </c>
      <c r="EI9" s="10">
        <f>Variable!DO8</f>
        <v>368</v>
      </c>
      <c r="EJ9" s="10">
        <f>Variable!DQ8</f>
        <v>0</v>
      </c>
      <c r="EK9" s="10">
        <f>Variable!DR8</f>
        <v>0</v>
      </c>
      <c r="EL9" s="10">
        <f>Variable!DS8</f>
        <v>0</v>
      </c>
      <c r="EM9" s="10">
        <f>Variable!DT8</f>
        <v>0</v>
      </c>
    </row>
    <row r="10" spans="1:143" ht="31.5" x14ac:dyDescent="0.5">
      <c r="A10" s="1" t="str">
        <f>Variable!A9</f>
        <v>Bramming</v>
      </c>
      <c r="B10" s="1">
        <f>Variable!B9</f>
        <v>8600219</v>
      </c>
      <c r="C10" s="1" t="e">
        <f>Variable!#REF!</f>
        <v>#REF!</v>
      </c>
      <c r="D10" s="1" t="e">
        <f>Variable!#REF!</f>
        <v>#REF!</v>
      </c>
      <c r="E10" s="6">
        <f>Variable!C9</f>
        <v>5.3465045455936798E-2</v>
      </c>
      <c r="F10" s="6" t="e">
        <f>Variable!#REF!</f>
        <v>#REF!</v>
      </c>
      <c r="G10" s="1" t="e">
        <f>Variable!#REF!</f>
        <v>#REF!</v>
      </c>
      <c r="H10" s="1">
        <f>Variable!D9</f>
        <v>7.0188334514196399E-3</v>
      </c>
      <c r="I10" s="17" t="e">
        <f>Variable!#REF!</f>
        <v>#REF!</v>
      </c>
      <c r="J10" s="1" t="e">
        <f>Variable!#REF!</f>
        <v>#REF!</v>
      </c>
      <c r="K10" s="1" t="e">
        <f>Variable!#REF!</f>
        <v>#REF!</v>
      </c>
      <c r="L10" s="1">
        <f>Variable!E9</f>
        <v>949</v>
      </c>
      <c r="M10" s="1">
        <f>Variable!F9</f>
        <v>583</v>
      </c>
      <c r="N10" s="1">
        <f>Variable!G9</f>
        <v>0.61433087460484703</v>
      </c>
      <c r="O10" s="1">
        <f>Variable!H9</f>
        <v>1213</v>
      </c>
      <c r="P10" s="1">
        <f>Variable!I9</f>
        <v>777</v>
      </c>
      <c r="Q10" s="1">
        <f>Variable!J9</f>
        <v>0.640560593569662</v>
      </c>
      <c r="R10" s="1">
        <f>Variable!K9</f>
        <v>2573</v>
      </c>
      <c r="S10" s="1">
        <f>Variable!L9</f>
        <v>1812</v>
      </c>
      <c r="T10" s="1">
        <f>Variable!M9</f>
        <v>0.70423630003886495</v>
      </c>
      <c r="U10" s="1">
        <f>Variable!N9</f>
        <v>775</v>
      </c>
      <c r="V10" s="1">
        <f>Variable!O9</f>
        <v>585</v>
      </c>
      <c r="W10" s="1">
        <f>Variable!P9</f>
        <v>0.75483870967741895</v>
      </c>
      <c r="X10" s="1">
        <f>Variable!Q9</f>
        <v>165</v>
      </c>
      <c r="Y10" s="1">
        <f>Variable!R9</f>
        <v>128</v>
      </c>
      <c r="Z10" s="1">
        <f>Variable!S9</f>
        <v>0.77575757575757498</v>
      </c>
      <c r="AA10" s="1">
        <f>Variable!AW9</f>
        <v>1.05269413442995E-2</v>
      </c>
      <c r="AB10" s="1">
        <f>Variable!AX9</f>
        <v>9.7200608982302896E-3</v>
      </c>
      <c r="AC10" s="1">
        <f>Variable!AY9</f>
        <v>1.0006904006142899E-2</v>
      </c>
      <c r="AD10" s="1">
        <f>Variable!T9</f>
        <v>3963</v>
      </c>
      <c r="AE10" s="1">
        <f>Variable!U9</f>
        <v>7657</v>
      </c>
      <c r="AF10" s="1">
        <f>Variable!V9</f>
        <v>8977</v>
      </c>
      <c r="AG10" s="1">
        <f>Variable!W9</f>
        <v>52406</v>
      </c>
      <c r="AH10" s="1">
        <f>Variable!X9</f>
        <v>1004</v>
      </c>
      <c r="AI10" s="1">
        <f>Variable!Y9</f>
        <v>2811</v>
      </c>
      <c r="AJ10" s="1">
        <f>Variable!Z9</f>
        <v>3126</v>
      </c>
      <c r="AK10" s="1">
        <f>Variable!AA9</f>
        <v>20225</v>
      </c>
      <c r="AL10" s="1">
        <f>Variable!AB9</f>
        <v>4967</v>
      </c>
      <c r="AM10" s="1">
        <f>Variable!AC9</f>
        <v>10468</v>
      </c>
      <c r="AN10" s="1">
        <f>Variable!AD9</f>
        <v>12103</v>
      </c>
      <c r="AO10" s="1">
        <f>Variable!AE9</f>
        <v>72631</v>
      </c>
      <c r="AP10" s="1">
        <f>Variable!AF9</f>
        <v>1809</v>
      </c>
      <c r="AQ10" s="1">
        <f>Variable!AG9</f>
        <v>24574.631374722801</v>
      </c>
      <c r="AR10" s="1">
        <f>Variable!AH9</f>
        <v>3779</v>
      </c>
      <c r="AS10" s="1">
        <f>Variable!AI9</f>
        <v>23233.326790450901</v>
      </c>
      <c r="AT10" s="1">
        <f>Variable!AJ9</f>
        <v>4550</v>
      </c>
      <c r="AU10" s="1">
        <f>Variable!AK9</f>
        <v>22956.757822829401</v>
      </c>
      <c r="AV10" s="1">
        <f>Variable!AL9</f>
        <v>26254</v>
      </c>
      <c r="AW10" s="1">
        <f>Variable!AM9</f>
        <v>21233.519770773601</v>
      </c>
      <c r="AX10" s="1">
        <f>Variable!AN9</f>
        <v>307972</v>
      </c>
      <c r="AY10" s="1">
        <f>Variable!AO9</f>
        <v>325098</v>
      </c>
      <c r="AZ10" s="1">
        <f>Variable!AP9</f>
        <v>326804</v>
      </c>
      <c r="BA10" s="1">
        <f>Variable!AQ9</f>
        <v>301620</v>
      </c>
      <c r="BB10" s="1">
        <f>Variable!AR9</f>
        <v>12.3</v>
      </c>
      <c r="BC10" s="1">
        <f>Variable!AS9</f>
        <v>12.38</v>
      </c>
      <c r="BD10" s="1">
        <f>Variable!AT9</f>
        <v>12.4</v>
      </c>
      <c r="BE10" s="1">
        <f>Variable!AU9</f>
        <v>12.28</v>
      </c>
      <c r="BF10" s="1">
        <f>Variable!AV9</f>
        <v>11.105499999999999</v>
      </c>
      <c r="BG10" s="1">
        <f>Variable!AZ9</f>
        <v>10466.898996276501</v>
      </c>
      <c r="BH10" s="1">
        <f>Variable!BA9</f>
        <v>35688.551458793299</v>
      </c>
      <c r="BI10" s="1">
        <f>Variable!BB9</f>
        <v>45740.525838036199</v>
      </c>
      <c r="BJ10" s="1">
        <f>Variable!BC9</f>
        <v>3621.0862011517602</v>
      </c>
      <c r="BK10" s="1">
        <f>Variable!BD9</f>
        <v>1</v>
      </c>
      <c r="BL10" s="2">
        <f>Variable!BE9</f>
        <v>1</v>
      </c>
      <c r="BM10" s="1">
        <f>Variable!BF9</f>
        <v>2</v>
      </c>
      <c r="BN10" s="1">
        <f>Variable!BG9</f>
        <v>131</v>
      </c>
      <c r="BO10" s="1">
        <f>Variable!BH9</f>
        <v>131</v>
      </c>
      <c r="BP10" s="18">
        <f>Variable!BI9</f>
        <v>1</v>
      </c>
      <c r="BQ10" s="1">
        <f>Variable!BJ9</f>
        <v>0</v>
      </c>
      <c r="BR10" s="1">
        <f>Variable!BK9</f>
        <v>131</v>
      </c>
      <c r="BS10" s="1">
        <f>Variable!BL9</f>
        <v>7132</v>
      </c>
      <c r="BT10" s="1">
        <f>Variable!BM9</f>
        <v>7132</v>
      </c>
      <c r="BU10" s="1">
        <f>Variable!BN9</f>
        <v>72044</v>
      </c>
      <c r="BV10" s="1">
        <f>Variable!BO9</f>
        <v>72044</v>
      </c>
      <c r="BW10" s="1">
        <f>Variable!BP9</f>
        <v>72044</v>
      </c>
      <c r="BX10" s="1">
        <f>Variable!BQ9</f>
        <v>180760</v>
      </c>
      <c r="BY10" s="3">
        <f>Variable!BR9</f>
        <v>0</v>
      </c>
      <c r="BZ10" s="1">
        <f>Variable!BS9</f>
        <v>-72044</v>
      </c>
      <c r="CA10" s="1">
        <f>Variable!BT9</f>
        <v>-72044</v>
      </c>
      <c r="CB10" s="3">
        <f>Variable!BU9</f>
        <v>-64912</v>
      </c>
      <c r="CC10" s="3">
        <f>Variable!BV9</f>
        <v>-173628</v>
      </c>
      <c r="CD10" s="1">
        <f>Variable!BW9</f>
        <v>515.96126460953496</v>
      </c>
      <c r="CE10" s="1">
        <f>Variable!BX9</f>
        <v>499.018694840053</v>
      </c>
      <c r="CF10" s="1">
        <f>Variable!BY9</f>
        <v>520.30354423837503</v>
      </c>
      <c r="CG10" s="1">
        <f>Variable!BZ9</f>
        <v>13994.2936017951</v>
      </c>
      <c r="CH10" s="1">
        <f>Variable!CA9</f>
        <v>4552.7196558579399</v>
      </c>
      <c r="CI10" s="11" t="e">
        <f>Variable!#REF!</f>
        <v>#REF!</v>
      </c>
      <c r="CJ10" s="11" t="e">
        <f>Variable!#REF!</f>
        <v>#REF!</v>
      </c>
      <c r="CK10" s="11" t="e">
        <f>Variable!#REF!</f>
        <v>#REF!</v>
      </c>
      <c r="CL10" s="11" t="e">
        <f>Variable!#REF!</f>
        <v>#REF!</v>
      </c>
      <c r="CM10" s="11" t="e">
        <f>Variable!#REF!</f>
        <v>#REF!</v>
      </c>
      <c r="CN10" s="11" t="e">
        <f>Variable!#REF!</f>
        <v>#REF!</v>
      </c>
      <c r="CO10" s="11" t="e">
        <f>Variable!#REF!</f>
        <v>#REF!</v>
      </c>
      <c r="CP10" s="1" t="e">
        <f>Variable!#REF!</f>
        <v>#REF!</v>
      </c>
      <c r="CQ10" s="11" t="e">
        <f>Variable!#REF!</f>
        <v>#REF!</v>
      </c>
      <c r="CR10" s="11" t="e">
        <f>Variable!#REF!</f>
        <v>#REF!</v>
      </c>
      <c r="CS10" s="11">
        <f>Variable!CB9</f>
        <v>0</v>
      </c>
      <c r="CT10" s="1">
        <f>Variable!CC9</f>
        <v>8600.8281240441593</v>
      </c>
      <c r="CU10" s="1">
        <f>Variable!CD9</f>
        <v>24040.605201849699</v>
      </c>
      <c r="CV10" s="1">
        <f>Variable!CE9</f>
        <v>29235.577350228901</v>
      </c>
      <c r="CW10" s="1">
        <f>Variable!CF9</f>
        <v>0.82230649710981241</v>
      </c>
      <c r="CX10" s="1">
        <f>Variable!CG9</f>
        <v>0.29419046598636162</v>
      </c>
      <c r="CY10" s="11">
        <f>Variable!CH9</f>
        <v>0</v>
      </c>
      <c r="CZ10" s="11">
        <f>Variable!CI9</f>
        <v>0</v>
      </c>
      <c r="DA10" s="11">
        <f>Variable!CJ9</f>
        <v>0</v>
      </c>
      <c r="DB10" s="11">
        <f>Variable!CK9</f>
        <v>0</v>
      </c>
      <c r="DC10" s="11">
        <f>Variable!CL9</f>
        <v>0</v>
      </c>
      <c r="DD10" s="11">
        <f>Variable!CM9</f>
        <v>0</v>
      </c>
      <c r="DE10" s="11">
        <f>Variable!CN9</f>
        <v>0</v>
      </c>
      <c r="DF10" s="11">
        <f>Variable!CO9</f>
        <v>343</v>
      </c>
      <c r="DG10" s="11">
        <f>Variable!CP9</f>
        <v>240</v>
      </c>
      <c r="DH10" s="11">
        <f>Variable!CQ9</f>
        <v>35</v>
      </c>
      <c r="DI10" s="11">
        <f>Variable!CR9</f>
        <v>0.13073399070460101</v>
      </c>
      <c r="DJ10" s="11">
        <f>Variable!CS9</f>
        <v>19662</v>
      </c>
      <c r="DK10" s="11">
        <f>Variable!CT9</f>
        <v>3.8920563920284352</v>
      </c>
      <c r="DL10" s="11" t="e">
        <f>Variable!#REF!</f>
        <v>#REF!</v>
      </c>
      <c r="DM10" s="11">
        <f>Variable!CU9</f>
        <v>38.142152641878667</v>
      </c>
      <c r="DN10" s="11">
        <f>Variable!CV9</f>
        <v>5.562397260273972</v>
      </c>
      <c r="DO10" s="1" t="str">
        <f>Variable!CW9</f>
        <v>0.705</v>
      </c>
      <c r="DP10" s="1">
        <f>Variable!CX9</f>
        <v>0.85906593406593401</v>
      </c>
      <c r="DQ10" t="e">
        <f>Variable!#REF!</f>
        <v>#REF!</v>
      </c>
      <c r="DR10" s="1">
        <f>Variable!CY9</f>
        <v>109</v>
      </c>
      <c r="DS10" s="11" t="str">
        <f>Variable!CZ9</f>
        <v>Odense</v>
      </c>
      <c r="DT10" s="11">
        <f>Variable!DA9</f>
        <v>10</v>
      </c>
      <c r="DU10" s="22" t="str">
        <f>Variable!DB9</f>
        <v>Esbjerg</v>
      </c>
      <c r="DV10" s="22">
        <f>Variable!DC9</f>
        <v>84</v>
      </c>
      <c r="DW10" s="22">
        <f>Variable!DD9</f>
        <v>24</v>
      </c>
      <c r="DX10" s="23">
        <f>Variable!DE9</f>
        <v>25</v>
      </c>
      <c r="DY10" s="23">
        <f>Variable!DF9</f>
        <v>0.29761904761904762</v>
      </c>
      <c r="DZ10" s="23">
        <f>Variable!DG9</f>
        <v>-14</v>
      </c>
      <c r="EA10" s="23">
        <f>Variable!DH9</f>
        <v>-1.4</v>
      </c>
      <c r="EB10" s="1">
        <f>Variable!DI9</f>
        <v>0.11379881</v>
      </c>
      <c r="EC10" s="1">
        <f>Variable!DJ9</f>
        <v>862</v>
      </c>
      <c r="ED10" s="11">
        <f>Variable!DK9</f>
        <v>2222</v>
      </c>
      <c r="EE10" s="11">
        <f>Variable!DL9</f>
        <v>3398</v>
      </c>
      <c r="EF10" s="10">
        <f>Variable!DP9</f>
        <v>0</v>
      </c>
      <c r="EG10" s="10">
        <f>Variable!DM9</f>
        <v>8</v>
      </c>
      <c r="EH10" s="10">
        <f>Variable!DN9</f>
        <v>43</v>
      </c>
      <c r="EI10" s="10">
        <f>Variable!DO9</f>
        <v>154</v>
      </c>
      <c r="EJ10" s="10" t="str">
        <f>Variable!DQ9</f>
        <v>Bramming</v>
      </c>
      <c r="EK10" s="10" t="str">
        <f>Variable!DR9</f>
        <v>Bramming</v>
      </c>
      <c r="EL10" s="10" t="str">
        <f>Variable!DS9</f>
        <v>Bramming</v>
      </c>
      <c r="EM10" s="10">
        <f>Variable!DT9</f>
        <v>0</v>
      </c>
    </row>
    <row r="11" spans="1:143" ht="31.5" x14ac:dyDescent="0.5">
      <c r="A11" s="1" t="str">
        <f>Variable!A10</f>
        <v>Brøndby Strand</v>
      </c>
      <c r="B11" s="1">
        <f>Variable!B10</f>
        <v>8600766</v>
      </c>
      <c r="C11" s="1" t="e">
        <f>Variable!#REF!</f>
        <v>#REF!</v>
      </c>
      <c r="D11" s="1" t="e">
        <f>Variable!#REF!</f>
        <v>#REF!</v>
      </c>
      <c r="E11" s="6">
        <f>Variable!C10</f>
        <v>0.20317016892314499</v>
      </c>
      <c r="F11" s="6" t="e">
        <f>Variable!#REF!</f>
        <v>#REF!</v>
      </c>
      <c r="G11" s="1" t="e">
        <f>Variable!#REF!</f>
        <v>#REF!</v>
      </c>
      <c r="H11" s="1">
        <f>Variable!D10</f>
        <v>1.8881988004122101E-2</v>
      </c>
      <c r="I11" s="17" t="e">
        <f>Variable!#REF!</f>
        <v>#REF!</v>
      </c>
      <c r="J11" s="1" t="e">
        <f>Variable!#REF!</f>
        <v>#REF!</v>
      </c>
      <c r="K11" s="1" t="e">
        <f>Variable!#REF!</f>
        <v>#REF!</v>
      </c>
      <c r="L11" s="1">
        <f>Variable!E10</f>
        <v>1960</v>
      </c>
      <c r="M11" s="1">
        <f>Variable!F10</f>
        <v>872</v>
      </c>
      <c r="N11" s="1">
        <f>Variable!G10</f>
        <v>0.44489795918367298</v>
      </c>
      <c r="O11" s="1">
        <f>Variable!H10</f>
        <v>3732</v>
      </c>
      <c r="P11" s="1">
        <f>Variable!I10</f>
        <v>1938</v>
      </c>
      <c r="Q11" s="1">
        <f>Variable!J10</f>
        <v>0.51929260450160697</v>
      </c>
      <c r="R11" s="1">
        <f>Variable!K10</f>
        <v>2851</v>
      </c>
      <c r="S11" s="1">
        <f>Variable!L10</f>
        <v>1569</v>
      </c>
      <c r="T11" s="1">
        <f>Variable!M10</f>
        <v>0.55033321641529198</v>
      </c>
      <c r="U11" s="1">
        <f>Variable!N10</f>
        <v>63</v>
      </c>
      <c r="V11" s="1">
        <f>Variable!O10</f>
        <v>45</v>
      </c>
      <c r="W11" s="1">
        <f>Variable!P10</f>
        <v>0.71428571428571397</v>
      </c>
      <c r="X11" s="1">
        <f>Variable!Q10</f>
        <v>0</v>
      </c>
      <c r="Y11" s="1">
        <f>Variable!R10</f>
        <v>0</v>
      </c>
      <c r="Z11" s="1">
        <f>Variable!S10</f>
        <v>0</v>
      </c>
      <c r="AA11" s="1">
        <f>Variable!AW10</f>
        <v>1.26701206843098E-2</v>
      </c>
      <c r="AB11" s="1">
        <f>Variable!AX10</f>
        <v>1.16548104050008E-2</v>
      </c>
      <c r="AC11" s="1">
        <f>Variable!AY10</f>
        <v>1.08062161466573E-2</v>
      </c>
      <c r="AD11" s="1">
        <f>Variable!T10</f>
        <v>10606</v>
      </c>
      <c r="AE11" s="1">
        <f>Variable!U10</f>
        <v>36089</v>
      </c>
      <c r="AF11" s="1">
        <f>Variable!V10</f>
        <v>108035</v>
      </c>
      <c r="AG11" s="1">
        <f>Variable!W10</f>
        <v>1250320</v>
      </c>
      <c r="AH11" s="1">
        <f>Variable!X10</f>
        <v>1905</v>
      </c>
      <c r="AI11" s="1">
        <f>Variable!Y10</f>
        <v>12012</v>
      </c>
      <c r="AJ11" s="1">
        <f>Variable!Z10</f>
        <v>61027</v>
      </c>
      <c r="AK11" s="1">
        <f>Variable!AA10</f>
        <v>745477</v>
      </c>
      <c r="AL11" s="1">
        <f>Variable!AB10</f>
        <v>12511</v>
      </c>
      <c r="AM11" s="1">
        <f>Variable!AC10</f>
        <v>48101</v>
      </c>
      <c r="AN11" s="1">
        <f>Variable!AD10</f>
        <v>169062</v>
      </c>
      <c r="AO11" s="1">
        <f>Variable!AE10</f>
        <v>1995797</v>
      </c>
      <c r="AP11" s="1">
        <f>Variable!AF10</f>
        <v>4909</v>
      </c>
      <c r="AQ11" s="1">
        <f>Variable!AG10</f>
        <v>14003.1662591687</v>
      </c>
      <c r="AR11" s="1">
        <f>Variable!AH10</f>
        <v>17774</v>
      </c>
      <c r="AS11" s="1">
        <f>Variable!AI10</f>
        <v>14107.141297005101</v>
      </c>
      <c r="AT11" s="1">
        <f>Variable!AJ10</f>
        <v>53185</v>
      </c>
      <c r="AU11" s="1">
        <f>Variable!AK10</f>
        <v>13670.998344402</v>
      </c>
      <c r="AV11" s="1">
        <f>Variable!AL10</f>
        <v>683239</v>
      </c>
      <c r="AW11" s="1">
        <f>Variable!AM10</f>
        <v>12885.380819289099</v>
      </c>
      <c r="AX11" s="1">
        <f>Variable!AN10</f>
        <v>269419</v>
      </c>
      <c r="AY11" s="1">
        <f>Variable!AO10</f>
        <v>310641</v>
      </c>
      <c r="AZ11" s="1">
        <f>Variable!AP10</f>
        <v>319239</v>
      </c>
      <c r="BA11" s="1">
        <f>Variable!AQ10</f>
        <v>328685</v>
      </c>
      <c r="BB11" s="1">
        <f>Variable!AR10</f>
        <v>12.3</v>
      </c>
      <c r="BC11" s="1">
        <f>Variable!AS10</f>
        <v>12.62</v>
      </c>
      <c r="BD11" s="1">
        <f>Variable!AT10</f>
        <v>12.67</v>
      </c>
      <c r="BE11" s="1">
        <f>Variable!AU10</f>
        <v>13.71</v>
      </c>
      <c r="BF11" s="1">
        <f>Variable!AV10</f>
        <v>25.975999999999999</v>
      </c>
      <c r="BG11" s="1">
        <f>Variable!AZ10</f>
        <v>25986.451065827401</v>
      </c>
      <c r="BH11" s="1">
        <f>Variable!BA10</f>
        <v>128007.370176493</v>
      </c>
      <c r="BI11" s="1">
        <f>Variable!BB10</f>
        <v>345844.23421250499</v>
      </c>
      <c r="BJ11" s="1">
        <f>Variable!BC10</f>
        <v>2182.0601712958501</v>
      </c>
      <c r="BK11" s="1">
        <f>Variable!BD10</f>
        <v>1</v>
      </c>
      <c r="BL11" s="2">
        <f>Variable!BE10</f>
        <v>3</v>
      </c>
      <c r="BM11" s="1">
        <f>Variable!BF10</f>
        <v>6</v>
      </c>
      <c r="BN11" s="1">
        <f>Variable!BG10</f>
        <v>203</v>
      </c>
      <c r="BO11" s="1">
        <f>Variable!BH10</f>
        <v>203</v>
      </c>
      <c r="BP11" s="18">
        <f>Variable!BI10</f>
        <v>1</v>
      </c>
      <c r="BQ11" s="1">
        <f>Variable!BJ10</f>
        <v>0</v>
      </c>
      <c r="BR11" s="1">
        <f>Variable!BK10</f>
        <v>4742</v>
      </c>
      <c r="BS11" s="1">
        <f>Variable!BL10</f>
        <v>14197</v>
      </c>
      <c r="BT11" s="1">
        <f>Variable!BM10</f>
        <v>53416</v>
      </c>
      <c r="BU11" s="1">
        <f>Variable!BN10</f>
        <v>634322</v>
      </c>
      <c r="BV11" s="1">
        <f>Variable!BO10</f>
        <v>634322</v>
      </c>
      <c r="BW11" s="1">
        <f>Variable!BP10</f>
        <v>634322</v>
      </c>
      <c r="BX11" s="1">
        <f>Variable!BQ10</f>
        <v>634322</v>
      </c>
      <c r="BY11" s="3">
        <f>Variable!BR10</f>
        <v>-39219</v>
      </c>
      <c r="BZ11" s="1">
        <f>Variable!BS10</f>
        <v>-620125</v>
      </c>
      <c r="CA11" s="1">
        <f>Variable!BT10</f>
        <v>-620125</v>
      </c>
      <c r="CB11" s="3">
        <f>Variable!BU10</f>
        <v>-620125</v>
      </c>
      <c r="CC11" s="3">
        <f>Variable!BV10</f>
        <v>-620125</v>
      </c>
      <c r="CD11" s="1">
        <f>Variable!BW10</f>
        <v>7312.17660536324</v>
      </c>
      <c r="CE11" s="1">
        <f>Variable!BX10</f>
        <v>92.636718475231902</v>
      </c>
      <c r="CF11" s="1">
        <f>Variable!BY10</f>
        <v>105.34639415685101</v>
      </c>
      <c r="CG11" s="1">
        <f>Variable!BZ10</f>
        <v>2140.1969690823698</v>
      </c>
      <c r="CH11" s="1">
        <f>Variable!CA10</f>
        <v>1523.5682805858</v>
      </c>
      <c r="CI11" s="11" t="e">
        <f>Variable!#REF!</f>
        <v>#REF!</v>
      </c>
      <c r="CJ11" s="11" t="e">
        <f>Variable!#REF!</f>
        <v>#REF!</v>
      </c>
      <c r="CK11" s="11" t="e">
        <f>Variable!#REF!</f>
        <v>#REF!</v>
      </c>
      <c r="CL11" s="11" t="e">
        <f>Variable!#REF!</f>
        <v>#REF!</v>
      </c>
      <c r="CM11" s="11" t="e">
        <f>Variable!#REF!</f>
        <v>#REF!</v>
      </c>
      <c r="CN11" s="11" t="e">
        <f>Variable!#REF!</f>
        <v>#REF!</v>
      </c>
      <c r="CO11" s="11" t="e">
        <f>Variable!#REF!</f>
        <v>#REF!</v>
      </c>
      <c r="CP11" s="1" t="e">
        <f>Variable!#REF!</f>
        <v>#REF!</v>
      </c>
      <c r="CQ11" s="11" t="e">
        <f>Variable!#REF!</f>
        <v>#REF!</v>
      </c>
      <c r="CR11" s="11" t="e">
        <f>Variable!#REF!</f>
        <v>#REF!</v>
      </c>
      <c r="CS11" s="11">
        <f>Variable!CB10</f>
        <v>0</v>
      </c>
      <c r="CT11" s="1">
        <f>Variable!CC10</f>
        <v>23810.424251689099</v>
      </c>
      <c r="CU11" s="1">
        <f>Variable!CD10</f>
        <v>67966.014136525104</v>
      </c>
      <c r="CV11" s="1">
        <f>Variable!CE10</f>
        <v>39970.902061959998</v>
      </c>
      <c r="CW11" s="1">
        <f>Variable!CF10</f>
        <v>1.7003872975188079</v>
      </c>
      <c r="CX11" s="1">
        <f>Variable!CG10</f>
        <v>0.59569394292828082</v>
      </c>
      <c r="CY11" s="11">
        <f>Variable!CH10</f>
        <v>0</v>
      </c>
      <c r="CZ11" s="11">
        <f>Variable!CI10</f>
        <v>0</v>
      </c>
      <c r="DA11" s="11">
        <f>Variable!CJ10</f>
        <v>0</v>
      </c>
      <c r="DB11" s="11">
        <f>Variable!CK10</f>
        <v>0</v>
      </c>
      <c r="DC11" s="11">
        <f>Variable!CL10</f>
        <v>0</v>
      </c>
      <c r="DD11" s="11">
        <f>Variable!CM10</f>
        <v>0</v>
      </c>
      <c r="DE11" s="11">
        <f>Variable!CN10</f>
        <v>0</v>
      </c>
      <c r="DF11" s="11">
        <f>Variable!CO10</f>
        <v>366</v>
      </c>
      <c r="DG11" s="11">
        <f>Variable!CP10</f>
        <v>219</v>
      </c>
      <c r="DH11" s="11">
        <f>Variable!CQ10</f>
        <v>0</v>
      </c>
      <c r="DI11" s="11">
        <f>Variable!CR10</f>
        <v>0.273809523809523</v>
      </c>
      <c r="DJ11" s="11">
        <f>Variable!CS10</f>
        <v>23</v>
      </c>
      <c r="DK11" s="11">
        <f>Variable!CT10</f>
        <v>12.334695710756794</v>
      </c>
      <c r="DL11" s="11" t="e">
        <f>Variable!#REF!</f>
        <v>#REF!</v>
      </c>
      <c r="DM11" s="11">
        <f>Variable!CU10</f>
        <v>0</v>
      </c>
      <c r="DN11" s="11">
        <f>Variable!CV10</f>
        <v>20.614148996059299</v>
      </c>
      <c r="DO11" s="1" t="str">
        <f>Variable!CW10</f>
        <v>0.658</v>
      </c>
      <c r="DP11" s="1">
        <f>Variable!CX10</f>
        <v>0.57226176354290204</v>
      </c>
      <c r="DQ11" t="e">
        <f>Variable!#REF!</f>
        <v>#REF!</v>
      </c>
      <c r="DR11" s="1">
        <f>Variable!CY10</f>
        <v>18</v>
      </c>
      <c r="DS11" s="11" t="str">
        <f>Variable!CZ10</f>
        <v>København H</v>
      </c>
      <c r="DT11" s="11">
        <f>Variable!DA10</f>
        <v>22</v>
      </c>
      <c r="DU11" s="22" t="str">
        <f>Variable!DB10</f>
        <v>Nørreport</v>
      </c>
      <c r="DV11" s="22">
        <f>Variable!DC10</f>
        <v>22</v>
      </c>
      <c r="DW11" s="22">
        <f>Variable!DD10</f>
        <v>25</v>
      </c>
      <c r="DX11" s="23">
        <f>Variable!DE10</f>
        <v>-4</v>
      </c>
      <c r="DY11" s="23">
        <f>Variable!DF10</f>
        <v>-0.18181818181818182</v>
      </c>
      <c r="DZ11" s="23">
        <f>Variable!DG10</f>
        <v>-3</v>
      </c>
      <c r="EA11" s="23">
        <f>Variable!DH10</f>
        <v>-0.13636363636363635</v>
      </c>
      <c r="EB11" s="1">
        <f>Variable!DI10</f>
        <v>8.5135792000000002E-2</v>
      </c>
      <c r="EC11" s="1">
        <f>Variable!DJ10</f>
        <v>1402</v>
      </c>
      <c r="ED11" s="11">
        <f>Variable!DK10</f>
        <v>6342</v>
      </c>
      <c r="EE11" s="11">
        <f>Variable!DL10</f>
        <v>19460</v>
      </c>
      <c r="EF11" s="10" t="str">
        <f>Variable!DP10</f>
        <v>Brøndby Strand</v>
      </c>
      <c r="EG11" s="10">
        <f>Variable!DM10</f>
        <v>15</v>
      </c>
      <c r="EH11" s="10">
        <f>Variable!DN10</f>
        <v>143</v>
      </c>
      <c r="EI11" s="10">
        <f>Variable!DO10</f>
        <v>457</v>
      </c>
      <c r="EJ11" s="10">
        <f>Variable!DQ10</f>
        <v>0</v>
      </c>
      <c r="EK11" s="10">
        <f>Variable!DR10</f>
        <v>0</v>
      </c>
      <c r="EL11" s="10">
        <f>Variable!DS10</f>
        <v>0</v>
      </c>
      <c r="EM11" s="10">
        <f>Variable!DT10</f>
        <v>0</v>
      </c>
    </row>
    <row r="12" spans="1:143" ht="45" x14ac:dyDescent="0.5">
      <c r="A12" s="1" t="str">
        <f>Variable!A11</f>
        <v>Brøndbyøster</v>
      </c>
      <c r="B12" s="1">
        <f>Variable!B11</f>
        <v>8600679</v>
      </c>
      <c r="C12" s="1" t="e">
        <f>Variable!#REF!</f>
        <v>#REF!</v>
      </c>
      <c r="D12" s="1" t="e">
        <f>Variable!#REF!</f>
        <v>#REF!</v>
      </c>
      <c r="E12" s="6">
        <f>Variable!C11</f>
        <v>0.23773167808248599</v>
      </c>
      <c r="F12" s="6" t="e">
        <f>Variable!#REF!</f>
        <v>#REF!</v>
      </c>
      <c r="G12" s="1" t="e">
        <f>Variable!#REF!</f>
        <v>#REF!</v>
      </c>
      <c r="H12" s="1">
        <f>Variable!D11</f>
        <v>9.9826443453110598E-3</v>
      </c>
      <c r="I12" s="17" t="e">
        <f>Variable!#REF!</f>
        <v>#REF!</v>
      </c>
      <c r="J12" s="1" t="e">
        <f>Variable!#REF!</f>
        <v>#REF!</v>
      </c>
      <c r="K12" s="1" t="e">
        <f>Variable!#REF!</f>
        <v>#REF!</v>
      </c>
      <c r="L12" s="1">
        <f>Variable!E11</f>
        <v>3258</v>
      </c>
      <c r="M12" s="1">
        <f>Variable!F11</f>
        <v>1347</v>
      </c>
      <c r="N12" s="1">
        <f>Variable!G11</f>
        <v>0.413443830570902</v>
      </c>
      <c r="O12" s="1">
        <f>Variable!H11</f>
        <v>3415</v>
      </c>
      <c r="P12" s="1">
        <f>Variable!I11</f>
        <v>1605</v>
      </c>
      <c r="Q12" s="1">
        <f>Variable!J11</f>
        <v>0.46998535871156599</v>
      </c>
      <c r="R12" s="1">
        <f>Variable!K11</f>
        <v>4656</v>
      </c>
      <c r="S12" s="1">
        <f>Variable!L11</f>
        <v>2503</v>
      </c>
      <c r="T12" s="1">
        <f>Variable!M11</f>
        <v>0.53758591065292005</v>
      </c>
      <c r="U12" s="1">
        <f>Variable!N11</f>
        <v>1789</v>
      </c>
      <c r="V12" s="1">
        <f>Variable!O11</f>
        <v>1017</v>
      </c>
      <c r="W12" s="1">
        <f>Variable!P11</f>
        <v>0.56847400782559998</v>
      </c>
      <c r="X12" s="1">
        <f>Variable!Q11</f>
        <v>143</v>
      </c>
      <c r="Y12" s="1">
        <f>Variable!R11</f>
        <v>103</v>
      </c>
      <c r="Z12" s="1">
        <f>Variable!S11</f>
        <v>0.72027972027971998</v>
      </c>
      <c r="AA12" s="1">
        <f>Variable!AW11</f>
        <v>1.25783241381616E-2</v>
      </c>
      <c r="AB12" s="1">
        <f>Variable!AX11</f>
        <v>1.16618257669874E-2</v>
      </c>
      <c r="AC12" s="1">
        <f>Variable!AY11</f>
        <v>1.1844521787983399E-2</v>
      </c>
      <c r="AD12" s="1">
        <f>Variable!T11</f>
        <v>15054</v>
      </c>
      <c r="AE12" s="1">
        <f>Variable!U11</f>
        <v>83660</v>
      </c>
      <c r="AF12" s="1">
        <f>Variable!V11</f>
        <v>269686</v>
      </c>
      <c r="AG12" s="1">
        <f>Variable!W11</f>
        <v>1390625</v>
      </c>
      <c r="AH12" s="1">
        <f>Variable!X11</f>
        <v>6087</v>
      </c>
      <c r="AI12" s="1">
        <f>Variable!Y11</f>
        <v>38946</v>
      </c>
      <c r="AJ12" s="1">
        <f>Variable!Z11</f>
        <v>125698</v>
      </c>
      <c r="AK12" s="1">
        <f>Variable!AA11</f>
        <v>836503</v>
      </c>
      <c r="AL12" s="1">
        <f>Variable!AB11</f>
        <v>21141</v>
      </c>
      <c r="AM12" s="1">
        <f>Variable!AC11</f>
        <v>122606</v>
      </c>
      <c r="AN12" s="1">
        <f>Variable!AD11</f>
        <v>395384</v>
      </c>
      <c r="AO12" s="1">
        <f>Variable!AE11</f>
        <v>2227128</v>
      </c>
      <c r="AP12" s="1">
        <f>Variable!AF11</f>
        <v>6954</v>
      </c>
      <c r="AQ12" s="1">
        <f>Variable!AG11</f>
        <v>11604.1428160092</v>
      </c>
      <c r="AR12" s="1">
        <f>Variable!AH11</f>
        <v>43578</v>
      </c>
      <c r="AS12" s="1">
        <f>Variable!AI11</f>
        <v>12177.0981171067</v>
      </c>
      <c r="AT12" s="1">
        <f>Variable!AJ11</f>
        <v>142971</v>
      </c>
      <c r="AU12" s="1">
        <f>Variable!AK11</f>
        <v>12429.845001714701</v>
      </c>
      <c r="AV12" s="1">
        <f>Variable!AL11</f>
        <v>754439</v>
      </c>
      <c r="AW12" s="1">
        <f>Variable!AM11</f>
        <v>12869.3414557789</v>
      </c>
      <c r="AX12" s="1">
        <f>Variable!AN11</f>
        <v>285391</v>
      </c>
      <c r="AY12" s="1">
        <f>Variable!AO11</f>
        <v>326573</v>
      </c>
      <c r="AZ12" s="1">
        <f>Variable!AP11</f>
        <v>325231</v>
      </c>
      <c r="BA12" s="1">
        <f>Variable!AQ11</f>
        <v>333703</v>
      </c>
      <c r="BB12" s="1">
        <f>Variable!AR11</f>
        <v>12.34</v>
      </c>
      <c r="BC12" s="1">
        <f>Variable!AS11</f>
        <v>12.95</v>
      </c>
      <c r="BD12" s="1">
        <f>Variable!AT11</f>
        <v>13.33</v>
      </c>
      <c r="BE12" s="1">
        <f>Variable!AU11</f>
        <v>13.78</v>
      </c>
      <c r="BF12" s="1">
        <f>Variable!AV11</f>
        <v>30</v>
      </c>
      <c r="BG12" s="1">
        <f>Variable!AZ11</f>
        <v>29623.601210327401</v>
      </c>
      <c r="BH12" s="1">
        <f>Variable!BA11</f>
        <v>191381.26643559299</v>
      </c>
      <c r="BI12" s="1">
        <f>Variable!BB11</f>
        <v>520106.279549158</v>
      </c>
      <c r="BJ12" s="1">
        <f>Variable!BC11</f>
        <v>1106.6392274032401</v>
      </c>
      <c r="BK12" s="1">
        <f>Variable!BD11</f>
        <v>1</v>
      </c>
      <c r="BL12" s="2">
        <f>Variable!BE11</f>
        <v>4</v>
      </c>
      <c r="BM12" s="1">
        <f>Variable!BF11</f>
        <v>20</v>
      </c>
      <c r="BN12" s="1">
        <f>Variable!BG11</f>
        <v>201</v>
      </c>
      <c r="BO12" s="1">
        <f>Variable!BH11</f>
        <v>454</v>
      </c>
      <c r="BP12" s="18">
        <f>Variable!BI11</f>
        <v>0.44273127753303965</v>
      </c>
      <c r="BQ12" s="1">
        <f>Variable!BJ11</f>
        <v>-253</v>
      </c>
      <c r="BR12" s="1">
        <f>Variable!BK11</f>
        <v>4742</v>
      </c>
      <c r="BS12" s="1">
        <f>Variable!BL11</f>
        <v>53416</v>
      </c>
      <c r="BT12" s="1">
        <f>Variable!BM11</f>
        <v>634322</v>
      </c>
      <c r="BU12" s="1">
        <f>Variable!BN11</f>
        <v>634322</v>
      </c>
      <c r="BV12" s="1">
        <f>Variable!BO11</f>
        <v>634322</v>
      </c>
      <c r="BW12" s="1">
        <f>Variable!BP11</f>
        <v>634322</v>
      </c>
      <c r="BX12" s="1">
        <f>Variable!BQ11</f>
        <v>634322</v>
      </c>
      <c r="BY12" s="3">
        <f>Variable!BR11</f>
        <v>-580906</v>
      </c>
      <c r="BZ12" s="1">
        <f>Variable!BS11</f>
        <v>-580906</v>
      </c>
      <c r="CA12" s="1">
        <f>Variable!BT11</f>
        <v>-580906</v>
      </c>
      <c r="CB12" s="3">
        <f>Variable!BU11</f>
        <v>-580906</v>
      </c>
      <c r="CC12" s="3">
        <f>Variable!BV11</f>
        <v>-580906</v>
      </c>
      <c r="CD12" s="1">
        <f>Variable!BW11</f>
        <v>3507.8241098318899</v>
      </c>
      <c r="CE12" s="1">
        <f>Variable!BX11</f>
        <v>258.42801385270502</v>
      </c>
      <c r="CF12" s="1">
        <f>Variable!BY11</f>
        <v>101.372146898048</v>
      </c>
      <c r="CG12" s="1">
        <f>Variable!BZ11</f>
        <v>1021.19282750259</v>
      </c>
      <c r="CH12" s="1">
        <f>Variable!CA11</f>
        <v>1192.68608282845</v>
      </c>
      <c r="CI12" s="11" t="e">
        <f>Variable!#REF!</f>
        <v>#REF!</v>
      </c>
      <c r="CJ12" s="11" t="e">
        <f>Variable!#REF!</f>
        <v>#REF!</v>
      </c>
      <c r="CK12" s="11" t="e">
        <f>Variable!#REF!</f>
        <v>#REF!</v>
      </c>
      <c r="CL12" s="11" t="e">
        <f>Variable!#REF!</f>
        <v>#REF!</v>
      </c>
      <c r="CM12" s="11" t="e">
        <f>Variable!#REF!</f>
        <v>#REF!</v>
      </c>
      <c r="CN12" s="11" t="e">
        <f>Variable!#REF!</f>
        <v>#REF!</v>
      </c>
      <c r="CO12" s="11" t="e">
        <f>Variable!#REF!</f>
        <v>#REF!</v>
      </c>
      <c r="CP12" s="1" t="e">
        <f>Variable!#REF!</f>
        <v>#REF!</v>
      </c>
      <c r="CQ12" s="11" t="e">
        <f>Variable!#REF!</f>
        <v>#REF!</v>
      </c>
      <c r="CR12" s="11" t="e">
        <f>Variable!#REF!</f>
        <v>#REF!</v>
      </c>
      <c r="CS12" s="11">
        <f>Variable!CB11</f>
        <v>0</v>
      </c>
      <c r="CT12" s="1">
        <f>Variable!CC11</f>
        <v>52016.069415671103</v>
      </c>
      <c r="CU12" s="1">
        <f>Variable!CD11</f>
        <v>97245.956946295497</v>
      </c>
      <c r="CV12" s="1">
        <f>Variable!CE11</f>
        <v>65460.783619392401</v>
      </c>
      <c r="CW12" s="1">
        <f>Variable!CF11</f>
        <v>1.4855605382256212</v>
      </c>
      <c r="CX12" s="1">
        <f>Variable!CG11</f>
        <v>0.79461421846257319</v>
      </c>
      <c r="CY12" s="11">
        <f>Variable!CH11</f>
        <v>0</v>
      </c>
      <c r="CZ12" s="11">
        <f>Variable!CI11</f>
        <v>0</v>
      </c>
      <c r="DA12" s="11">
        <f>Variable!CJ11</f>
        <v>0</v>
      </c>
      <c r="DB12" s="11">
        <f>Variable!CK11</f>
        <v>0</v>
      </c>
      <c r="DC12" s="11">
        <f>Variable!CL11</f>
        <v>0</v>
      </c>
      <c r="DD12" s="11">
        <f>Variable!CM11</f>
        <v>0</v>
      </c>
      <c r="DE12" s="11">
        <f>Variable!CN11</f>
        <v>0</v>
      </c>
      <c r="DF12" s="11">
        <f>Variable!CO11</f>
        <v>338</v>
      </c>
      <c r="DG12" s="11">
        <f>Variable!CP11</f>
        <v>282</v>
      </c>
      <c r="DH12" s="11">
        <f>Variable!CQ11</f>
        <v>20</v>
      </c>
      <c r="DI12" s="11">
        <f>Variable!CR11</f>
        <v>0.372093023255813</v>
      </c>
      <c r="DJ12" s="11">
        <f>Variable!CS11</f>
        <v>32</v>
      </c>
      <c r="DK12" s="11">
        <f>Variable!CT11</f>
        <v>15.224552160168598</v>
      </c>
      <c r="DL12" s="11" t="e">
        <f>Variable!#REF!</f>
        <v>#REF!</v>
      </c>
      <c r="DM12" s="11">
        <f>Variable!CU11</f>
        <v>257.29493150684931</v>
      </c>
      <c r="DN12" s="11">
        <f>Variable!CV11</f>
        <v>18.247867482755268</v>
      </c>
      <c r="DO12" s="1" t="str">
        <f>Variable!CW11</f>
        <v>0.498</v>
      </c>
      <c r="DP12" s="1">
        <f>Variable!CX11</f>
        <v>0.42640662270239899</v>
      </c>
      <c r="DQ12" t="e">
        <f>Variable!#REF!</f>
        <v>#REF!</v>
      </c>
      <c r="DR12" s="1">
        <f>Variable!CY11</f>
        <v>15</v>
      </c>
      <c r="DS12" s="11" t="str">
        <f>Variable!CZ11</f>
        <v>København H</v>
      </c>
      <c r="DT12" s="11">
        <f>Variable!DA11</f>
        <v>15</v>
      </c>
      <c r="DU12" s="22" t="str">
        <f>Variable!DB11</f>
        <v>København H</v>
      </c>
      <c r="DV12" s="22">
        <f>Variable!DC11</f>
        <v>21</v>
      </c>
      <c r="DW12" s="22">
        <f>Variable!DD11</f>
        <v>21</v>
      </c>
      <c r="DX12" s="23">
        <f>Variable!DE11</f>
        <v>-6</v>
      </c>
      <c r="DY12" s="23">
        <f>Variable!DF11</f>
        <v>-0.2857142857142857</v>
      </c>
      <c r="DZ12" s="23">
        <f>Variable!DG11</f>
        <v>-6</v>
      </c>
      <c r="EA12" s="23">
        <f>Variable!DH11</f>
        <v>-0.4</v>
      </c>
      <c r="EB12" s="1">
        <f>Variable!DI11</f>
        <v>8.5135792000000002E-2</v>
      </c>
      <c r="EC12" s="1">
        <f>Variable!DJ11</f>
        <v>2130</v>
      </c>
      <c r="ED12" s="11">
        <f>Variable!DK11</f>
        <v>12878</v>
      </c>
      <c r="EE12" s="11">
        <f>Variable!DL11</f>
        <v>36326</v>
      </c>
      <c r="EF12" s="10" t="str">
        <f>Variable!DP11</f>
        <v>Brøndbyøster</v>
      </c>
      <c r="EG12" s="10">
        <f>Variable!DM11</f>
        <v>19</v>
      </c>
      <c r="EH12" s="10">
        <f>Variable!DN11</f>
        <v>50</v>
      </c>
      <c r="EI12" s="10">
        <f>Variable!DO11</f>
        <v>115</v>
      </c>
      <c r="EJ12" s="10">
        <f>Variable!DQ11</f>
        <v>0</v>
      </c>
      <c r="EK12" s="10">
        <f>Variable!DR11</f>
        <v>0</v>
      </c>
      <c r="EL12" s="10">
        <f>Variable!DS11</f>
        <v>0</v>
      </c>
      <c r="EM12" s="10">
        <f>Variable!DT11</f>
        <v>0</v>
      </c>
    </row>
    <row r="13" spans="1:143" ht="31.5" x14ac:dyDescent="0.5">
      <c r="A13" s="1" t="str">
        <f>Variable!A12</f>
        <v>Buddinge</v>
      </c>
      <c r="B13" s="1">
        <f>Variable!B12</f>
        <v>8600690</v>
      </c>
      <c r="C13" s="1" t="e">
        <f>Variable!#REF!</f>
        <v>#REF!</v>
      </c>
      <c r="D13" s="1" t="e">
        <f>Variable!#REF!</f>
        <v>#REF!</v>
      </c>
      <c r="E13" s="6">
        <f>Variable!C12</f>
        <v>0.28089878602909202</v>
      </c>
      <c r="F13" s="6" t="e">
        <f>Variable!#REF!</f>
        <v>#REF!</v>
      </c>
      <c r="G13" s="1" t="e">
        <f>Variable!#REF!</f>
        <v>#REF!</v>
      </c>
      <c r="H13" s="1">
        <f>Variable!D12</f>
        <v>1.01501531962714E-2</v>
      </c>
      <c r="I13" s="17" t="e">
        <f>Variable!#REF!</f>
        <v>#REF!</v>
      </c>
      <c r="J13" s="1" t="e">
        <f>Variable!#REF!</f>
        <v>#REF!</v>
      </c>
      <c r="K13" s="1" t="e">
        <f>Variable!#REF!</f>
        <v>#REF!</v>
      </c>
      <c r="L13" s="1">
        <f>Variable!E12</f>
        <v>2052</v>
      </c>
      <c r="M13" s="1">
        <f>Variable!F12</f>
        <v>967</v>
      </c>
      <c r="N13" s="1">
        <f>Variable!G12</f>
        <v>0.47124756335282603</v>
      </c>
      <c r="O13" s="1">
        <f>Variable!H12</f>
        <v>2913</v>
      </c>
      <c r="P13" s="1">
        <f>Variable!I12</f>
        <v>1402</v>
      </c>
      <c r="Q13" s="1">
        <f>Variable!J12</f>
        <v>0.481290765533813</v>
      </c>
      <c r="R13" s="1">
        <f>Variable!K12</f>
        <v>2898</v>
      </c>
      <c r="S13" s="1">
        <f>Variable!L12</f>
        <v>1485</v>
      </c>
      <c r="T13" s="1">
        <f>Variable!M12</f>
        <v>0.51242236024844701</v>
      </c>
      <c r="U13" s="1">
        <f>Variable!N12</f>
        <v>3007</v>
      </c>
      <c r="V13" s="1">
        <f>Variable!O12</f>
        <v>1412</v>
      </c>
      <c r="W13" s="1">
        <f>Variable!P12</f>
        <v>0.46957100099767202</v>
      </c>
      <c r="X13" s="1">
        <f>Variable!Q12</f>
        <v>0</v>
      </c>
      <c r="Y13" s="1">
        <f>Variable!R12</f>
        <v>0</v>
      </c>
      <c r="Z13" s="1">
        <f>Variable!S12</f>
        <v>0</v>
      </c>
      <c r="AA13" s="1">
        <f>Variable!AW12</f>
        <v>1.6953302973078701E-2</v>
      </c>
      <c r="AB13" s="1">
        <f>Variable!AX12</f>
        <v>1.7081913631374901E-2</v>
      </c>
      <c r="AC13" s="1">
        <f>Variable!AY12</f>
        <v>1.7299493646922601E-2</v>
      </c>
      <c r="AD13" s="1">
        <f>Variable!T12</f>
        <v>12724</v>
      </c>
      <c r="AE13" s="1">
        <f>Variable!U12</f>
        <v>91548</v>
      </c>
      <c r="AF13" s="1">
        <f>Variable!V12</f>
        <v>241542</v>
      </c>
      <c r="AG13" s="1">
        <f>Variable!W12</f>
        <v>1342435</v>
      </c>
      <c r="AH13" s="1">
        <f>Variable!X12</f>
        <v>6759</v>
      </c>
      <c r="AI13" s="1">
        <f>Variable!Y12</f>
        <v>61312</v>
      </c>
      <c r="AJ13" s="1">
        <f>Variable!Z12</f>
        <v>128728</v>
      </c>
      <c r="AK13" s="1">
        <f>Variable!AA12</f>
        <v>796382</v>
      </c>
      <c r="AL13" s="1">
        <f>Variable!AB12</f>
        <v>19483</v>
      </c>
      <c r="AM13" s="1">
        <f>Variable!AC12</f>
        <v>152860</v>
      </c>
      <c r="AN13" s="1">
        <f>Variable!AD12</f>
        <v>370270</v>
      </c>
      <c r="AO13" s="1">
        <f>Variable!AE12</f>
        <v>2138817</v>
      </c>
      <c r="AP13" s="1">
        <f>Variable!AF12</f>
        <v>6808</v>
      </c>
      <c r="AQ13" s="1">
        <f>Variable!AG12</f>
        <v>12668.638060249799</v>
      </c>
      <c r="AR13" s="1">
        <f>Variable!AH12</f>
        <v>48226</v>
      </c>
      <c r="AS13" s="1">
        <f>Variable!AI12</f>
        <v>12326.7483816084</v>
      </c>
      <c r="AT13" s="1">
        <f>Variable!AJ12</f>
        <v>124097</v>
      </c>
      <c r="AU13" s="1">
        <f>Variable!AK12</f>
        <v>12338.3723382811</v>
      </c>
      <c r="AV13" s="1">
        <f>Variable!AL12</f>
        <v>729727</v>
      </c>
      <c r="AW13" s="1">
        <f>Variable!AM12</f>
        <v>12832.7082723038</v>
      </c>
      <c r="AX13" s="1">
        <f>Variable!AN12</f>
        <v>343050</v>
      </c>
      <c r="AY13" s="1">
        <f>Variable!AO12</f>
        <v>352583</v>
      </c>
      <c r="AZ13" s="1">
        <f>Variable!AP12</f>
        <v>335138</v>
      </c>
      <c r="BA13" s="1">
        <f>Variable!AQ12</f>
        <v>338208</v>
      </c>
      <c r="BB13" s="1">
        <f>Variable!AR12</f>
        <v>13.5</v>
      </c>
      <c r="BC13" s="1">
        <f>Variable!AS12</f>
        <v>13.76</v>
      </c>
      <c r="BD13" s="1">
        <f>Variable!AT12</f>
        <v>13.72</v>
      </c>
      <c r="BE13" s="1">
        <f>Variable!AU12</f>
        <v>13.92</v>
      </c>
      <c r="BF13" s="1">
        <f>Variable!AV12</f>
        <v>33.619999999999997</v>
      </c>
      <c r="BG13" s="1">
        <f>Variable!AZ12</f>
        <v>19229.2896229129</v>
      </c>
      <c r="BH13" s="1">
        <f>Variable!BA12</f>
        <v>196391.81708660701</v>
      </c>
      <c r="BI13" s="1">
        <f>Variable!BB12</f>
        <v>521707.516816121</v>
      </c>
      <c r="BJ13" s="1">
        <f>Variable!BC12</f>
        <v>1050.0443304871001</v>
      </c>
      <c r="BK13" s="1">
        <f>Variable!BD12</f>
        <v>1</v>
      </c>
      <c r="BL13" s="2">
        <f>Variable!BE12</f>
        <v>8</v>
      </c>
      <c r="BM13" s="1">
        <f>Variable!BF12</f>
        <v>19</v>
      </c>
      <c r="BN13" s="1">
        <f>Variable!BG12</f>
        <v>217</v>
      </c>
      <c r="BO13" s="1">
        <f>Variable!BH12</f>
        <v>369</v>
      </c>
      <c r="BP13" s="18">
        <f>Variable!BI12</f>
        <v>0.58807588075880757</v>
      </c>
      <c r="BQ13" s="1">
        <f>Variable!BJ12</f>
        <v>-152</v>
      </c>
      <c r="BR13" s="1">
        <f>Variable!BK12</f>
        <v>4742</v>
      </c>
      <c r="BS13" s="1">
        <f>Variable!BL12</f>
        <v>74274</v>
      </c>
      <c r="BT13" s="1">
        <f>Variable!BM12</f>
        <v>634322</v>
      </c>
      <c r="BU13" s="1">
        <f>Variable!BN12</f>
        <v>634322</v>
      </c>
      <c r="BV13" s="1">
        <f>Variable!BO12</f>
        <v>634322</v>
      </c>
      <c r="BW13" s="1">
        <f>Variable!BP12</f>
        <v>634322</v>
      </c>
      <c r="BX13" s="1">
        <f>Variable!BQ12</f>
        <v>634322</v>
      </c>
      <c r="BY13" s="3">
        <f>Variable!BR12</f>
        <v>-560048</v>
      </c>
      <c r="BZ13" s="1">
        <f>Variable!BS12</f>
        <v>-560048</v>
      </c>
      <c r="CA13" s="1">
        <f>Variable!BT12</f>
        <v>-560048</v>
      </c>
      <c r="CB13" s="3">
        <f>Variable!BU12</f>
        <v>-560048</v>
      </c>
      <c r="CC13" s="3">
        <f>Variable!BV12</f>
        <v>-560048</v>
      </c>
      <c r="CD13" s="1">
        <f>Variable!BW12</f>
        <v>2743.59943830471</v>
      </c>
      <c r="CE13" s="1">
        <f>Variable!BX12</f>
        <v>99.213142447053798</v>
      </c>
      <c r="CF13" s="1">
        <f>Variable!BY12</f>
        <v>102.477725500703</v>
      </c>
      <c r="CG13" s="1">
        <f>Variable!BZ12</f>
        <v>509.06750939019201</v>
      </c>
      <c r="CH13" s="1">
        <f>Variable!CA12</f>
        <v>712.46331568426297</v>
      </c>
      <c r="CI13" s="11" t="e">
        <f>Variable!#REF!</f>
        <v>#REF!</v>
      </c>
      <c r="CJ13" s="11" t="e">
        <f>Variable!#REF!</f>
        <v>#REF!</v>
      </c>
      <c r="CK13" s="11" t="e">
        <f>Variable!#REF!</f>
        <v>#REF!</v>
      </c>
      <c r="CL13" s="11" t="e">
        <f>Variable!#REF!</f>
        <v>#REF!</v>
      </c>
      <c r="CM13" s="11" t="e">
        <f>Variable!#REF!</f>
        <v>#REF!</v>
      </c>
      <c r="CN13" s="11" t="e">
        <f>Variable!#REF!</f>
        <v>#REF!</v>
      </c>
      <c r="CO13" s="11" t="e">
        <f>Variable!#REF!</f>
        <v>#REF!</v>
      </c>
      <c r="CP13" s="1" t="e">
        <f>Variable!#REF!</f>
        <v>#REF!</v>
      </c>
      <c r="CQ13" s="11" t="e">
        <f>Variable!#REF!</f>
        <v>#REF!</v>
      </c>
      <c r="CR13" s="11" t="e">
        <f>Variable!#REF!</f>
        <v>#REF!</v>
      </c>
      <c r="CS13" s="11">
        <f>Variable!CB12</f>
        <v>7</v>
      </c>
      <c r="CT13" s="1">
        <f>Variable!CC12</f>
        <v>64181.0838572875</v>
      </c>
      <c r="CU13" s="1">
        <f>Variable!CD12</f>
        <v>88002.051456617599</v>
      </c>
      <c r="CV13" s="1">
        <f>Variable!CE12</f>
        <v>66738.847363755398</v>
      </c>
      <c r="CW13" s="1">
        <f>Variable!CF12</f>
        <v>1.3186031064781296</v>
      </c>
      <c r="CX13" s="1">
        <f>Variable!CG12</f>
        <v>0.96167504223549161</v>
      </c>
      <c r="CY13" s="11">
        <f>Variable!CH12</f>
        <v>5</v>
      </c>
      <c r="CZ13" s="11">
        <f>Variable!CI12</f>
        <v>6</v>
      </c>
      <c r="DA13" s="11">
        <f>Variable!CJ12</f>
        <v>7</v>
      </c>
      <c r="DB13" s="11">
        <f>Variable!CK12</f>
        <v>9</v>
      </c>
      <c r="DC13" s="11">
        <f>Variable!CL12</f>
        <v>9.6999999999999993</v>
      </c>
      <c r="DD13" s="11">
        <f>Variable!CM12</f>
        <v>6.8</v>
      </c>
      <c r="DE13" s="11">
        <f>Variable!CN12</f>
        <v>10</v>
      </c>
      <c r="DF13" s="11">
        <f>Variable!CO12</f>
        <v>305</v>
      </c>
      <c r="DG13" s="11">
        <f>Variable!CP12</f>
        <v>158</v>
      </c>
      <c r="DH13" s="11">
        <f>Variable!CQ12</f>
        <v>36</v>
      </c>
      <c r="DI13" s="11">
        <f>Variable!CR12</f>
        <v>0.16782321604054901</v>
      </c>
      <c r="DJ13" s="11">
        <f>Variable!CS12</f>
        <v>77874</v>
      </c>
      <c r="DK13" s="11">
        <f>Variable!CT12</f>
        <v>18.946355266112732</v>
      </c>
      <c r="DL13" s="11" t="e">
        <f>Variable!#REF!</f>
        <v>#REF!</v>
      </c>
      <c r="DM13" s="11">
        <f>Variable!CU12</f>
        <v>160.51773211567732</v>
      </c>
      <c r="DN13" s="11">
        <f>Variable!CV12</f>
        <v>36.573660482053057</v>
      </c>
      <c r="DO13" s="1" t="str">
        <f>Variable!CW12</f>
        <v>0.465</v>
      </c>
      <c r="DP13" s="1">
        <f>Variable!CX12</f>
        <v>0.58290987438513697</v>
      </c>
      <c r="DQ13" t="e">
        <f>Variable!#REF!</f>
        <v>#REF!</v>
      </c>
      <c r="DR13" s="1">
        <f>Variable!CY12</f>
        <v>22</v>
      </c>
      <c r="DS13" s="11" t="str">
        <f>Variable!CZ12</f>
        <v>København H</v>
      </c>
      <c r="DT13" s="11">
        <f>Variable!DA12</f>
        <v>18</v>
      </c>
      <c r="DU13" s="22" t="str">
        <f>Variable!DB12</f>
        <v>Nørreport</v>
      </c>
      <c r="DV13" s="22">
        <f>Variable!DC12</f>
        <v>23</v>
      </c>
      <c r="DW13" s="22">
        <f>Variable!DD12</f>
        <v>21</v>
      </c>
      <c r="DX13" s="23">
        <f>Variable!DE12</f>
        <v>-1</v>
      </c>
      <c r="DY13" s="23">
        <f>Variable!DF12</f>
        <v>-4.3478260869565216E-2</v>
      </c>
      <c r="DZ13" s="23">
        <f>Variable!DG12</f>
        <v>-3</v>
      </c>
      <c r="EA13" s="23">
        <f>Variable!DH12</f>
        <v>-0.16666666666666666</v>
      </c>
      <c r="EB13" s="1">
        <f>Variable!DI12</f>
        <v>0.13260623199999999</v>
      </c>
      <c r="EC13" s="1">
        <f>Variable!DJ12</f>
        <v>1586</v>
      </c>
      <c r="ED13" s="11">
        <f>Variable!DK12</f>
        <v>14172</v>
      </c>
      <c r="EE13" s="11">
        <f>Variable!DL12</f>
        <v>34876</v>
      </c>
      <c r="EF13" s="10" t="str">
        <f>Variable!DP12</f>
        <v>Buddinge</v>
      </c>
      <c r="EG13" s="10">
        <f>Variable!DM12</f>
        <v>39</v>
      </c>
      <c r="EH13" s="10">
        <f>Variable!DN12</f>
        <v>198</v>
      </c>
      <c r="EI13" s="10">
        <f>Variable!DO12</f>
        <v>463</v>
      </c>
      <c r="EJ13" s="10">
        <f>Variable!DQ12</f>
        <v>0</v>
      </c>
      <c r="EK13" s="10">
        <f>Variable!DR12</f>
        <v>0</v>
      </c>
      <c r="EL13" s="10">
        <f>Variable!DS12</f>
        <v>0</v>
      </c>
      <c r="EM13" s="10">
        <f>Variable!DT12</f>
        <v>0</v>
      </c>
    </row>
    <row r="14" spans="1:143" ht="31.5" x14ac:dyDescent="0.5">
      <c r="A14" s="1" t="str">
        <f>Variable!A13</f>
        <v>Carlsberg</v>
      </c>
      <c r="B14" s="1">
        <f>Variable!B13</f>
        <v>8600631</v>
      </c>
      <c r="C14" s="1" t="e">
        <f>Variable!#REF!</f>
        <v>#REF!</v>
      </c>
      <c r="D14" s="1" t="e">
        <f>Variable!#REF!</f>
        <v>#REF!</v>
      </c>
      <c r="E14" s="6">
        <f>Variable!C13</f>
        <v>0.22208515446013399</v>
      </c>
      <c r="F14" s="6" t="e">
        <f>Variable!#REF!</f>
        <v>#REF!</v>
      </c>
      <c r="G14" s="1" t="e">
        <f>Variable!#REF!</f>
        <v>#REF!</v>
      </c>
      <c r="H14" s="1">
        <f>Variable!D13</f>
        <v>1.4428371439632329E-2</v>
      </c>
      <c r="I14" s="17" t="e">
        <f>Variable!#REF!</f>
        <v>#REF!</v>
      </c>
      <c r="J14" s="1" t="e">
        <f>Variable!#REF!</f>
        <v>#REF!</v>
      </c>
      <c r="K14" s="1" t="e">
        <f>Variable!#REF!</f>
        <v>#REF!</v>
      </c>
      <c r="L14" s="1">
        <f>Variable!E13</f>
        <v>3334</v>
      </c>
      <c r="M14" s="1">
        <f>Variable!F13</f>
        <v>807</v>
      </c>
      <c r="N14" s="1">
        <f>Variable!G13</f>
        <v>0.242051589682063</v>
      </c>
      <c r="O14" s="1">
        <f>Variable!H13</f>
        <v>2482</v>
      </c>
      <c r="P14" s="1">
        <f>Variable!I13</f>
        <v>854</v>
      </c>
      <c r="Q14" s="1">
        <f>Variable!J13</f>
        <v>0.34407735697018499</v>
      </c>
      <c r="R14" s="1">
        <f>Variable!K13</f>
        <v>355</v>
      </c>
      <c r="S14" s="1">
        <f>Variable!L13</f>
        <v>60</v>
      </c>
      <c r="T14" s="1">
        <f>Variable!M13</f>
        <v>0.169014084507042</v>
      </c>
      <c r="U14" s="1">
        <f>Variable!N13</f>
        <v>0</v>
      </c>
      <c r="V14" s="1">
        <f>Variable!O13</f>
        <v>0</v>
      </c>
      <c r="W14" s="1">
        <f>Variable!P13</f>
        <v>0</v>
      </c>
      <c r="X14" s="1">
        <f>Variable!Q13</f>
        <v>0</v>
      </c>
      <c r="Y14" s="1">
        <f>Variable!R13</f>
        <v>0</v>
      </c>
      <c r="Z14" s="1">
        <f>Variable!S13</f>
        <v>0</v>
      </c>
      <c r="AA14" s="1">
        <f>Variable!AW13</f>
        <v>1.6017426733401299E-2</v>
      </c>
      <c r="AB14" s="1">
        <f>Variable!AX13</f>
        <v>1.2324137662076301E-2</v>
      </c>
      <c r="AC14" s="1">
        <f>Variable!AY13</f>
        <v>1.22968238855275E-2</v>
      </c>
      <c r="AD14" s="1">
        <f>Variable!T13</f>
        <v>31624</v>
      </c>
      <c r="AE14" s="1">
        <f>Variable!U13</f>
        <v>255223</v>
      </c>
      <c r="AF14" s="1">
        <f>Variable!V13</f>
        <v>587594</v>
      </c>
      <c r="AG14" s="1">
        <f>Variable!W13</f>
        <v>1308935</v>
      </c>
      <c r="AH14" s="1">
        <f>Variable!X13</f>
        <v>13601</v>
      </c>
      <c r="AI14" s="1">
        <f>Variable!Y13</f>
        <v>173409</v>
      </c>
      <c r="AJ14" s="1">
        <f>Variable!Z13</f>
        <v>384525</v>
      </c>
      <c r="AK14" s="1">
        <f>Variable!AA13</f>
        <v>787682</v>
      </c>
      <c r="AL14" s="1">
        <f>Variable!AB13</f>
        <v>45225</v>
      </c>
      <c r="AM14" s="1">
        <f>Variable!AC13</f>
        <v>428632</v>
      </c>
      <c r="AN14" s="1">
        <f>Variable!AD13</f>
        <v>972119</v>
      </c>
      <c r="AO14" s="1">
        <f>Variable!AE13</f>
        <v>2096617</v>
      </c>
      <c r="AP14" s="1">
        <f>Variable!AF13</f>
        <v>18118</v>
      </c>
      <c r="AQ14" s="1">
        <f>Variable!AG13</f>
        <v>11538.6067837807</v>
      </c>
      <c r="AR14" s="1">
        <f>Variable!AH13</f>
        <v>149110</v>
      </c>
      <c r="AS14" s="1">
        <f>Variable!AI13</f>
        <v>12315.7204132181</v>
      </c>
      <c r="AT14" s="1">
        <f>Variable!AJ13</f>
        <v>340162</v>
      </c>
      <c r="AU14" s="1">
        <f>Variable!AK13</f>
        <v>12178.868176494399</v>
      </c>
      <c r="AV14" s="1">
        <f>Variable!AL13</f>
        <v>712663</v>
      </c>
      <c r="AW14" s="1">
        <f>Variable!AM13</f>
        <v>12627.2169624914</v>
      </c>
      <c r="AX14" s="1">
        <f>Variable!AN13</f>
        <v>350892</v>
      </c>
      <c r="AY14" s="1">
        <f>Variable!AO13</f>
        <v>348577</v>
      </c>
      <c r="AZ14" s="1">
        <f>Variable!AP13</f>
        <v>328858</v>
      </c>
      <c r="BA14" s="1">
        <f>Variable!AQ13</f>
        <v>332255</v>
      </c>
      <c r="BB14" s="1">
        <f>Variable!AR13</f>
        <v>14.47</v>
      </c>
      <c r="BC14" s="1">
        <f>Variable!AS13</f>
        <v>14.41</v>
      </c>
      <c r="BD14" s="1">
        <f>Variable!AT13</f>
        <v>14.25</v>
      </c>
      <c r="BE14" s="1">
        <f>Variable!AU13</f>
        <v>13.82</v>
      </c>
      <c r="BF14" s="1">
        <f>Variable!AV13</f>
        <v>46.110999999999997</v>
      </c>
      <c r="BG14" s="1">
        <f>Variable!AZ13</f>
        <v>29293.076722207799</v>
      </c>
      <c r="BH14" s="1">
        <f>Variable!BA13</f>
        <v>250737.48703346401</v>
      </c>
      <c r="BI14" s="1">
        <f>Variable!BB13</f>
        <v>636811.29180499702</v>
      </c>
      <c r="BJ14" s="1">
        <f>Variable!BC13</f>
        <v>705.85835985379595</v>
      </c>
      <c r="BK14" s="1">
        <f>Variable!BD13</f>
        <v>3</v>
      </c>
      <c r="BL14" s="2">
        <f>Variable!BE13</f>
        <v>23</v>
      </c>
      <c r="BM14" s="1">
        <f>Variable!BF13</f>
        <v>51</v>
      </c>
      <c r="BN14" s="1">
        <f>Variable!BG13</f>
        <v>482</v>
      </c>
      <c r="BO14" s="1">
        <f>Variable!BH13</f>
        <v>4500</v>
      </c>
      <c r="BP14" s="18">
        <f>Variable!BI13</f>
        <v>0.10711111111111112</v>
      </c>
      <c r="BQ14" s="1">
        <f>Variable!BJ13</f>
        <v>-4018</v>
      </c>
      <c r="BR14" s="1">
        <f>Variable!BK13</f>
        <v>4742</v>
      </c>
      <c r="BS14" s="1">
        <f>Variable!BL13</f>
        <v>634322</v>
      </c>
      <c r="BT14" s="1">
        <f>Variable!BM13</f>
        <v>634322</v>
      </c>
      <c r="BU14" s="1">
        <f>Variable!BN13</f>
        <v>634322</v>
      </c>
      <c r="BV14" s="1">
        <f>Variable!BO13</f>
        <v>634322</v>
      </c>
      <c r="BW14" s="1">
        <f>Variable!BP13</f>
        <v>634322</v>
      </c>
      <c r="BX14" s="1">
        <f>Variable!BQ13</f>
        <v>634322</v>
      </c>
      <c r="BY14" s="3">
        <f>Variable!BR13</f>
        <v>0</v>
      </c>
      <c r="BZ14" s="1">
        <f>Variable!BS13</f>
        <v>0</v>
      </c>
      <c r="CA14" s="1">
        <f>Variable!BT13</f>
        <v>0</v>
      </c>
      <c r="CB14" s="3">
        <f>Variable!BU13</f>
        <v>0</v>
      </c>
      <c r="CC14" s="3">
        <f>Variable!BV13</f>
        <v>0</v>
      </c>
      <c r="CD14" s="1">
        <f>Variable!BW13</f>
        <v>1034.73114933324</v>
      </c>
      <c r="CE14" s="1">
        <f>Variable!BX13</f>
        <v>47.344739317921999</v>
      </c>
      <c r="CF14" s="1">
        <f>Variable!BY13</f>
        <v>71.576204105506093</v>
      </c>
      <c r="CG14" s="1">
        <f>Variable!BZ13</f>
        <v>416.95787308017202</v>
      </c>
      <c r="CH14" s="1">
        <f>Variable!CA13</f>
        <v>3069.6352409144201</v>
      </c>
      <c r="CI14" s="11" t="e">
        <f>Variable!#REF!</f>
        <v>#REF!</v>
      </c>
      <c r="CJ14" s="11" t="e">
        <f>Variable!#REF!</f>
        <v>#REF!</v>
      </c>
      <c r="CK14" s="11" t="e">
        <f>Variable!#REF!</f>
        <v>#REF!</v>
      </c>
      <c r="CL14" s="11" t="e">
        <f>Variable!#REF!</f>
        <v>#REF!</v>
      </c>
      <c r="CM14" s="11" t="e">
        <f>Variable!#REF!</f>
        <v>#REF!</v>
      </c>
      <c r="CN14" s="11" t="e">
        <f>Variable!#REF!</f>
        <v>#REF!</v>
      </c>
      <c r="CO14" s="11" t="e">
        <f>Variable!#REF!</f>
        <v>#REF!</v>
      </c>
      <c r="CP14" s="1" t="e">
        <f>Variable!#REF!</f>
        <v>#REF!</v>
      </c>
      <c r="CQ14" s="11" t="e">
        <f>Variable!#REF!</f>
        <v>#REF!</v>
      </c>
      <c r="CR14" s="11" t="e">
        <f>Variable!#REF!</f>
        <v>#REF!</v>
      </c>
      <c r="CS14" s="11">
        <f>Variable!CB13</f>
        <v>0</v>
      </c>
      <c r="CT14" s="1">
        <f>Variable!CC13</f>
        <v>76416.600015008502</v>
      </c>
      <c r="CU14" s="1">
        <f>Variable!CD13</f>
        <v>124707.646321601</v>
      </c>
      <c r="CV14" s="1">
        <f>Variable!CE13</f>
        <v>53985.893319070099</v>
      </c>
      <c r="CW14" s="1">
        <f>Variable!CF13</f>
        <v>2.3100043113957138</v>
      </c>
      <c r="CX14" s="1">
        <f>Variable!CG13</f>
        <v>1.4154919983145844</v>
      </c>
      <c r="CY14" s="11">
        <f>Variable!CH13</f>
        <v>0</v>
      </c>
      <c r="CZ14" s="11">
        <f>Variable!CI13</f>
        <v>0</v>
      </c>
      <c r="DA14" s="11">
        <f>Variable!CJ13</f>
        <v>0</v>
      </c>
      <c r="DB14" s="11">
        <f>Variable!CK13</f>
        <v>0</v>
      </c>
      <c r="DC14" s="11">
        <f>Variable!CL13</f>
        <v>0</v>
      </c>
      <c r="DD14" s="11">
        <f>Variable!CM13</f>
        <v>0</v>
      </c>
      <c r="DE14" s="11">
        <f>Variable!CN13</f>
        <v>0</v>
      </c>
      <c r="DF14" s="11">
        <f>Variable!CO13</f>
        <v>1592</v>
      </c>
      <c r="DG14" s="11">
        <f>Variable!CP13</f>
        <v>982</v>
      </c>
      <c r="DH14" s="11">
        <f>Variable!CQ13</f>
        <v>0</v>
      </c>
      <c r="DI14" s="11">
        <f>Variable!CR13</f>
        <v>0.17498930731786799</v>
      </c>
      <c r="DJ14" s="11">
        <f>Variable!CS13</f>
        <v>85918</v>
      </c>
      <c r="DK14" s="11">
        <f>Variable!CT13</f>
        <v>5.474702278515867</v>
      </c>
      <c r="DL14" s="11" t="e">
        <f>Variable!#REF!</f>
        <v>#REF!</v>
      </c>
      <c r="DM14" s="11">
        <f>Variable!CU13</f>
        <v>0</v>
      </c>
      <c r="DN14" s="11">
        <f>Variable!CV13</f>
        <v>8.8754847529503671</v>
      </c>
      <c r="DO14" s="1" t="str">
        <f>Variable!CW13</f>
        <v>0.542</v>
      </c>
      <c r="DP14" s="1">
        <f>Variable!CX13</f>
        <v>0.57035441698783296</v>
      </c>
      <c r="DQ14" t="e">
        <f>Variable!#REF!</f>
        <v>#REF!</v>
      </c>
      <c r="DR14" s="1">
        <f>Variable!CY13</f>
        <v>5</v>
      </c>
      <c r="DS14" s="11" t="str">
        <f>Variable!CZ13</f>
        <v>København H</v>
      </c>
      <c r="DT14" s="11">
        <f>Variable!DA13</f>
        <v>9</v>
      </c>
      <c r="DU14" s="22" t="str">
        <f>Variable!DB13</f>
        <v>Nørreport</v>
      </c>
      <c r="DV14" s="22">
        <f>Variable!DC13</f>
        <v>8</v>
      </c>
      <c r="DW14" s="22">
        <f>Variable!DD13</f>
        <v>12</v>
      </c>
      <c r="DX14" s="23">
        <f>Variable!DE13</f>
        <v>-3</v>
      </c>
      <c r="DY14" s="23">
        <f>Variable!DF13</f>
        <v>-0.375</v>
      </c>
      <c r="DZ14" s="23">
        <f>Variable!DG13</f>
        <v>-3</v>
      </c>
      <c r="EA14" s="23">
        <f>Variable!DH13</f>
        <v>-0.33333333333333331</v>
      </c>
      <c r="EB14" s="1">
        <f>Variable!DI13</f>
        <v>0.32580268400000001</v>
      </c>
      <c r="EC14" s="1">
        <f>Variable!DJ13</f>
        <v>1708</v>
      </c>
      <c r="ED14" s="11">
        <f>Variable!DK13</f>
        <v>20708</v>
      </c>
      <c r="EE14" s="11">
        <f>Variable!DL13</f>
        <v>46872</v>
      </c>
      <c r="EF14" s="10" t="str">
        <f>Variable!DP13</f>
        <v>Carlsberg</v>
      </c>
      <c r="EG14" s="10">
        <f>Variable!DM13</f>
        <v>27</v>
      </c>
      <c r="EH14" s="10">
        <f>Variable!DN13</f>
        <v>104</v>
      </c>
      <c r="EI14" s="10">
        <f>Variable!DO13</f>
        <v>158</v>
      </c>
      <c r="EJ14" s="10">
        <f>Variable!DQ13</f>
        <v>0</v>
      </c>
      <c r="EK14" s="10">
        <f>Variable!DR13</f>
        <v>0</v>
      </c>
      <c r="EL14" s="10">
        <f>Variable!DS13</f>
        <v>0</v>
      </c>
      <c r="EM14" s="10">
        <f>Variable!DT13</f>
        <v>0</v>
      </c>
    </row>
    <row r="15" spans="1:143" ht="31.5" x14ac:dyDescent="0.5">
      <c r="A15" s="1" t="str">
        <f>Variable!A14</f>
        <v>Charlottenlund</v>
      </c>
      <c r="B15" s="1">
        <f>Variable!B14</f>
        <v>8600657</v>
      </c>
      <c r="C15" s="1" t="e">
        <f>Variable!#REF!</f>
        <v>#REF!</v>
      </c>
      <c r="D15" s="1" t="e">
        <f>Variable!#REF!</f>
        <v>#REF!</v>
      </c>
      <c r="E15" s="6">
        <f>Variable!C14</f>
        <v>0.28125998034692301</v>
      </c>
      <c r="F15" s="6" t="e">
        <f>Variable!#REF!</f>
        <v>#REF!</v>
      </c>
      <c r="G15" s="1" t="e">
        <f>Variable!#REF!</f>
        <v>#REF!</v>
      </c>
      <c r="H15" s="1">
        <f>Variable!D14</f>
        <v>1.5257845976851E-2</v>
      </c>
      <c r="I15" s="17" t="e">
        <f>Variable!#REF!</f>
        <v>#REF!</v>
      </c>
      <c r="J15" s="1" t="e">
        <f>Variable!#REF!</f>
        <v>#REF!</v>
      </c>
      <c r="K15" s="1" t="e">
        <f>Variable!#REF!</f>
        <v>#REF!</v>
      </c>
      <c r="L15" s="1">
        <f>Variable!E14</f>
        <v>1814</v>
      </c>
      <c r="M15" s="1">
        <f>Variable!F14</f>
        <v>1031</v>
      </c>
      <c r="N15" s="1">
        <f>Variable!G14</f>
        <v>0.56835722160970203</v>
      </c>
      <c r="O15" s="1">
        <f>Variable!H14</f>
        <v>2871</v>
      </c>
      <c r="P15" s="1">
        <f>Variable!I14</f>
        <v>1871</v>
      </c>
      <c r="Q15" s="1">
        <f>Variable!J14</f>
        <v>0.65168930686172</v>
      </c>
      <c r="R15" s="1">
        <f>Variable!K14</f>
        <v>3436</v>
      </c>
      <c r="S15" s="1">
        <f>Variable!L14</f>
        <v>2290</v>
      </c>
      <c r="T15" s="1">
        <f>Variable!M14</f>
        <v>0.66647264260768302</v>
      </c>
      <c r="U15" s="1">
        <f>Variable!N14</f>
        <v>9</v>
      </c>
      <c r="V15" s="1">
        <f>Variable!O14</f>
        <v>6</v>
      </c>
      <c r="W15" s="1">
        <f>Variable!P14</f>
        <v>0.66666666666666596</v>
      </c>
      <c r="X15" s="1">
        <f>Variable!Q14</f>
        <v>0</v>
      </c>
      <c r="Y15" s="1">
        <f>Variable!R14</f>
        <v>0</v>
      </c>
      <c r="Z15" s="1">
        <f>Variable!S14</f>
        <v>0</v>
      </c>
      <c r="AA15" s="1">
        <f>Variable!AW14</f>
        <v>1.31457117681252E-2</v>
      </c>
      <c r="AB15" s="1">
        <f>Variable!AX14</f>
        <v>1.6867332933728701E-2</v>
      </c>
      <c r="AC15" s="1">
        <f>Variable!AY14</f>
        <v>1.62642862000511E-2</v>
      </c>
      <c r="AD15" s="1">
        <f>Variable!T14</f>
        <v>9572</v>
      </c>
      <c r="AE15" s="1">
        <f>Variable!U14</f>
        <v>57669</v>
      </c>
      <c r="AF15" s="1">
        <f>Variable!V14</f>
        <v>172118</v>
      </c>
      <c r="AG15" s="1">
        <f>Variable!W14</f>
        <v>1254814</v>
      </c>
      <c r="AH15" s="1">
        <f>Variable!X14</f>
        <v>3379</v>
      </c>
      <c r="AI15" s="1">
        <f>Variable!Y14</f>
        <v>30044</v>
      </c>
      <c r="AJ15" s="1">
        <f>Variable!Z14</f>
        <v>105242</v>
      </c>
      <c r="AK15" s="1">
        <f>Variable!AA14</f>
        <v>748159</v>
      </c>
      <c r="AL15" s="1">
        <f>Variable!AB14</f>
        <v>12951</v>
      </c>
      <c r="AM15" s="1">
        <f>Variable!AC14</f>
        <v>87713</v>
      </c>
      <c r="AN15" s="1">
        <f>Variable!AD14</f>
        <v>277360</v>
      </c>
      <c r="AO15" s="1">
        <f>Variable!AE14</f>
        <v>2002973</v>
      </c>
      <c r="AP15" s="1">
        <f>Variable!AF14</f>
        <v>4788</v>
      </c>
      <c r="AQ15" s="1">
        <f>Variable!AG14</f>
        <v>14378.752193898799</v>
      </c>
      <c r="AR15" s="1">
        <f>Variable!AH14</f>
        <v>29035</v>
      </c>
      <c r="AS15" s="1">
        <f>Variable!AI14</f>
        <v>13632.9979670594</v>
      </c>
      <c r="AT15" s="1">
        <f>Variable!AJ14</f>
        <v>91108</v>
      </c>
      <c r="AU15" s="1">
        <f>Variable!AK14</f>
        <v>12714.861741737701</v>
      </c>
      <c r="AV15" s="1">
        <f>Variable!AL14</f>
        <v>687448</v>
      </c>
      <c r="AW15" s="1">
        <f>Variable!AM14</f>
        <v>12725.6665419483</v>
      </c>
      <c r="AX15" s="1">
        <f>Variable!AN14</f>
        <v>415962</v>
      </c>
      <c r="AY15" s="1">
        <f>Variable!AO14</f>
        <v>415273</v>
      </c>
      <c r="AZ15" s="1">
        <f>Variable!AP14</f>
        <v>353924</v>
      </c>
      <c r="BA15" s="1">
        <f>Variable!AQ14</f>
        <v>338603</v>
      </c>
      <c r="BB15" s="1">
        <f>Variable!AR14</f>
        <v>14.64</v>
      </c>
      <c r="BC15" s="1">
        <f>Variable!AS14</f>
        <v>14.55</v>
      </c>
      <c r="BD15" s="1">
        <f>Variable!AT14</f>
        <v>14.21</v>
      </c>
      <c r="BE15" s="1">
        <f>Variable!AU14</f>
        <v>13.99</v>
      </c>
      <c r="BF15" s="1">
        <f>Variable!AV14</f>
        <v>48.670999999999999</v>
      </c>
      <c r="BG15" s="1">
        <f>Variable!AZ14</f>
        <v>20421.670426422999</v>
      </c>
      <c r="BH15" s="1">
        <f>Variable!BA14</f>
        <v>132644.914623936</v>
      </c>
      <c r="BI15" s="1">
        <f>Variable!BB14</f>
        <v>328732.14384900901</v>
      </c>
      <c r="BJ15" s="1">
        <f>Variable!BC14</f>
        <v>1327.34710013827</v>
      </c>
      <c r="BK15" s="1">
        <f>Variable!BD14</f>
        <v>1</v>
      </c>
      <c r="BL15" s="2">
        <f>Variable!BE14</f>
        <v>6</v>
      </c>
      <c r="BM15" s="1">
        <f>Variable!BF14</f>
        <v>19</v>
      </c>
      <c r="BN15" s="1">
        <f>Variable!BG14</f>
        <v>204</v>
      </c>
      <c r="BO15" s="1">
        <f>Variable!BH14</f>
        <v>1984</v>
      </c>
      <c r="BP15" s="18">
        <f>Variable!BI14</f>
        <v>0.1028225806451613</v>
      </c>
      <c r="BQ15" s="1">
        <f>Variable!BJ14</f>
        <v>-1780</v>
      </c>
      <c r="BR15" s="1">
        <f>Variable!BK14</f>
        <v>4742</v>
      </c>
      <c r="BS15" s="1">
        <f>Variable!BL14</f>
        <v>74274</v>
      </c>
      <c r="BT15" s="1">
        <f>Variable!BM14</f>
        <v>634322</v>
      </c>
      <c r="BU15" s="1">
        <f>Variable!BN14</f>
        <v>634322</v>
      </c>
      <c r="BV15" s="1">
        <f>Variable!BO14</f>
        <v>634322</v>
      </c>
      <c r="BW15" s="1">
        <f>Variable!BP14</f>
        <v>634322</v>
      </c>
      <c r="BX15" s="1">
        <f>Variable!BQ14</f>
        <v>634322</v>
      </c>
      <c r="BY15" s="3">
        <f>Variable!BR14</f>
        <v>-560048</v>
      </c>
      <c r="BZ15" s="1">
        <f>Variable!BS14</f>
        <v>-560048</v>
      </c>
      <c r="CA15" s="1">
        <f>Variable!BT14</f>
        <v>-560048</v>
      </c>
      <c r="CB15" s="3">
        <f>Variable!BU14</f>
        <v>-560048</v>
      </c>
      <c r="CC15" s="3">
        <f>Variable!BV14</f>
        <v>-560048</v>
      </c>
      <c r="CD15" s="1">
        <f>Variable!BW14</f>
        <v>1313.68757014216</v>
      </c>
      <c r="CE15" s="1">
        <f>Variable!BX14</f>
        <v>224.257583073841</v>
      </c>
      <c r="CF15" s="1">
        <f>Variable!BY14</f>
        <v>667.67252465813397</v>
      </c>
      <c r="CG15" s="1">
        <f>Variable!BZ14</f>
        <v>980.618354811166</v>
      </c>
      <c r="CH15" s="1">
        <f>Variable!CA14</f>
        <v>2516.9600508007602</v>
      </c>
      <c r="CI15" s="11" t="e">
        <f>Variable!#REF!</f>
        <v>#REF!</v>
      </c>
      <c r="CJ15" s="11" t="e">
        <f>Variable!#REF!</f>
        <v>#REF!</v>
      </c>
      <c r="CK15" s="11" t="e">
        <f>Variable!#REF!</f>
        <v>#REF!</v>
      </c>
      <c r="CL15" s="11" t="e">
        <f>Variable!#REF!</f>
        <v>#REF!</v>
      </c>
      <c r="CM15" s="11" t="e">
        <f>Variable!#REF!</f>
        <v>#REF!</v>
      </c>
      <c r="CN15" s="11" t="e">
        <f>Variable!#REF!</f>
        <v>#REF!</v>
      </c>
      <c r="CO15" s="11" t="e">
        <f>Variable!#REF!</f>
        <v>#REF!</v>
      </c>
      <c r="CP15" s="1" t="e">
        <f>Variable!#REF!</f>
        <v>#REF!</v>
      </c>
      <c r="CQ15" s="11" t="e">
        <f>Variable!#REF!</f>
        <v>#REF!</v>
      </c>
      <c r="CR15" s="11" t="e">
        <f>Variable!#REF!</f>
        <v>#REF!</v>
      </c>
      <c r="CS15" s="11">
        <f>Variable!CB14</f>
        <v>0</v>
      </c>
      <c r="CT15" s="1">
        <f>Variable!CC14</f>
        <v>54643.108007976603</v>
      </c>
      <c r="CU15" s="1">
        <f>Variable!CD14</f>
        <v>63645.182791006599</v>
      </c>
      <c r="CV15" s="1">
        <f>Variable!CE14</f>
        <v>45132.780149954597</v>
      </c>
      <c r="CW15" s="1">
        <f>Variable!CF14</f>
        <v>1.4101764300702098</v>
      </c>
      <c r="CX15" s="1">
        <f>Variable!CG14</f>
        <v>1.2107188572568264</v>
      </c>
      <c r="CY15" s="11">
        <f>Variable!CH14</f>
        <v>0</v>
      </c>
      <c r="CZ15" s="11">
        <f>Variable!CI14</f>
        <v>0</v>
      </c>
      <c r="DA15" s="11">
        <f>Variable!CJ14</f>
        <v>0</v>
      </c>
      <c r="DB15" s="11">
        <f>Variable!CK14</f>
        <v>0</v>
      </c>
      <c r="DC15" s="11">
        <f>Variable!CL14</f>
        <v>0</v>
      </c>
      <c r="DD15" s="11">
        <f>Variable!CM14</f>
        <v>0</v>
      </c>
      <c r="DE15" s="11">
        <f>Variable!CN14</f>
        <v>0</v>
      </c>
      <c r="DF15" s="11">
        <f>Variable!CO14</f>
        <v>434</v>
      </c>
      <c r="DG15" s="11">
        <f>Variable!CP14</f>
        <v>82</v>
      </c>
      <c r="DH15" s="11">
        <f>Variable!CQ14</f>
        <v>0</v>
      </c>
      <c r="DI15" s="11">
        <f>Variable!CR14</f>
        <v>0</v>
      </c>
      <c r="DJ15" s="11">
        <f>Variable!CS14</f>
        <v>0</v>
      </c>
      <c r="DK15" s="11">
        <f>Variable!CT14</f>
        <v>10.916886560191907</v>
      </c>
      <c r="DL15" s="11" t="e">
        <f>Variable!#REF!</f>
        <v>#REF!</v>
      </c>
      <c r="DM15" s="11">
        <f>Variable!CU14</f>
        <v>0</v>
      </c>
      <c r="DN15" s="11">
        <f>Variable!CV14</f>
        <v>57.779619111259606</v>
      </c>
      <c r="DO15" s="1" t="str">
        <f>Variable!CW14</f>
        <v>0.477</v>
      </c>
      <c r="DP15" s="1">
        <f>Variable!CX14</f>
        <v>0.55417185554171799</v>
      </c>
      <c r="DQ15" t="e">
        <f>Variable!#REF!</f>
        <v>#REF!</v>
      </c>
      <c r="DR15" s="1">
        <f>Variable!CY14</f>
        <v>17</v>
      </c>
      <c r="DS15" s="11" t="str">
        <f>Variable!CZ14</f>
        <v>København H</v>
      </c>
      <c r="DT15" s="11">
        <f>Variable!DA14</f>
        <v>13</v>
      </c>
      <c r="DU15" s="22" t="str">
        <f>Variable!DB14</f>
        <v>Nørreport</v>
      </c>
      <c r="DV15" s="22">
        <f>Variable!DC14</f>
        <v>22</v>
      </c>
      <c r="DW15" s="22">
        <f>Variable!DD14</f>
        <v>20</v>
      </c>
      <c r="DX15" s="23">
        <f>Variable!DE14</f>
        <v>-5</v>
      </c>
      <c r="DY15" s="23">
        <f>Variable!DF14</f>
        <v>-0.22727272727272727</v>
      </c>
      <c r="DZ15" s="23">
        <f>Variable!DG14</f>
        <v>-7</v>
      </c>
      <c r="EA15" s="23">
        <f>Variable!DH14</f>
        <v>-0.53846153846153844</v>
      </c>
      <c r="EB15" s="1">
        <f>Variable!DI14</f>
        <v>0.18137352900000001</v>
      </c>
      <c r="EC15" s="1">
        <f>Variable!DJ14</f>
        <v>1548</v>
      </c>
      <c r="ED15" s="11">
        <f>Variable!DK14</f>
        <v>10710</v>
      </c>
      <c r="EE15" s="11">
        <f>Variable!DL14</f>
        <v>26784</v>
      </c>
      <c r="EF15" s="10" t="str">
        <f>Variable!DP14</f>
        <v>Charlottenlund</v>
      </c>
      <c r="EG15" s="10">
        <f>Variable!DM14</f>
        <v>14</v>
      </c>
      <c r="EH15" s="10">
        <f>Variable!DN14</f>
        <v>132</v>
      </c>
      <c r="EI15" s="10">
        <f>Variable!DO14</f>
        <v>299</v>
      </c>
      <c r="EJ15" s="10">
        <f>Variable!DQ14</f>
        <v>0</v>
      </c>
      <c r="EK15" s="10">
        <f>Variable!DR14</f>
        <v>0</v>
      </c>
      <c r="EL15" s="10">
        <f>Variable!DS14</f>
        <v>0</v>
      </c>
      <c r="EM15" s="10">
        <f>Variable!DT14</f>
        <v>0</v>
      </c>
    </row>
    <row r="16" spans="1:143" ht="31.5" x14ac:dyDescent="0.5">
      <c r="A16" s="1" t="str">
        <f>Variable!A15</f>
        <v>Emdrup</v>
      </c>
      <c r="B16" s="1">
        <f>Variable!B15</f>
        <v>8600688</v>
      </c>
      <c r="C16" s="1" t="e">
        <f>Variable!#REF!</f>
        <v>#REF!</v>
      </c>
      <c r="D16" s="1" t="e">
        <f>Variable!#REF!</f>
        <v>#REF!</v>
      </c>
      <c r="E16" s="6">
        <f>Variable!C15</f>
        <v>0.25152882382890601</v>
      </c>
      <c r="F16" s="6" t="e">
        <f>Variable!#REF!</f>
        <v>#REF!</v>
      </c>
      <c r="G16" s="1" t="e">
        <f>Variable!#REF!</f>
        <v>#REF!</v>
      </c>
      <c r="H16" s="1">
        <f>Variable!D15</f>
        <v>4.1874929102605502E-3</v>
      </c>
      <c r="I16" s="17" t="e">
        <f>Variable!#REF!</f>
        <v>#REF!</v>
      </c>
      <c r="J16" s="1" t="e">
        <f>Variable!#REF!</f>
        <v>#REF!</v>
      </c>
      <c r="K16" s="1" t="e">
        <f>Variable!#REF!</f>
        <v>#REF!</v>
      </c>
      <c r="L16" s="1">
        <f>Variable!E15</f>
        <v>3687</v>
      </c>
      <c r="M16" s="1">
        <f>Variable!F15</f>
        <v>1247</v>
      </c>
      <c r="N16" s="1">
        <f>Variable!G15</f>
        <v>0.33821535123406499</v>
      </c>
      <c r="O16" s="1">
        <f>Variable!H15</f>
        <v>5018</v>
      </c>
      <c r="P16" s="1">
        <f>Variable!I15</f>
        <v>1824</v>
      </c>
      <c r="Q16" s="1">
        <f>Variable!J15</f>
        <v>0.36349143084894298</v>
      </c>
      <c r="R16" s="1">
        <f>Variable!K15</f>
        <v>1665</v>
      </c>
      <c r="S16" s="1">
        <f>Variable!L15</f>
        <v>747</v>
      </c>
      <c r="T16" s="1">
        <f>Variable!M15</f>
        <v>0.44864864864864801</v>
      </c>
      <c r="U16" s="1">
        <f>Variable!N15</f>
        <v>1296</v>
      </c>
      <c r="V16" s="1">
        <f>Variable!O15</f>
        <v>775</v>
      </c>
      <c r="W16" s="1">
        <f>Variable!P15</f>
        <v>0.59799382716049299</v>
      </c>
      <c r="X16" s="1">
        <f>Variable!Q15</f>
        <v>0</v>
      </c>
      <c r="Y16" s="1">
        <f>Variable!R15</f>
        <v>0</v>
      </c>
      <c r="Z16" s="1">
        <f>Variable!S15</f>
        <v>0</v>
      </c>
      <c r="AA16" s="1">
        <f>Variable!AW15</f>
        <v>1.74485173347542E-2</v>
      </c>
      <c r="AB16" s="1">
        <f>Variable!AX15</f>
        <v>1.51149605355759E-2</v>
      </c>
      <c r="AC16" s="1">
        <f>Variable!AY15</f>
        <v>1.4643998180910899E-2</v>
      </c>
      <c r="AD16" s="1">
        <f>Variable!T15</f>
        <v>14711</v>
      </c>
      <c r="AE16" s="1">
        <f>Variable!U15</f>
        <v>191111</v>
      </c>
      <c r="AF16" s="1">
        <f>Variable!V15</f>
        <v>477549</v>
      </c>
      <c r="AG16" s="1">
        <f>Variable!W15</f>
        <v>1338020</v>
      </c>
      <c r="AH16" s="1">
        <f>Variable!X15</f>
        <v>10305</v>
      </c>
      <c r="AI16" s="1">
        <f>Variable!Y15</f>
        <v>87268</v>
      </c>
      <c r="AJ16" s="1">
        <f>Variable!Z15</f>
        <v>261524</v>
      </c>
      <c r="AK16" s="1">
        <f>Variable!AA15</f>
        <v>800556</v>
      </c>
      <c r="AL16" s="1">
        <f>Variable!AB15</f>
        <v>25016</v>
      </c>
      <c r="AM16" s="1">
        <f>Variable!AC15</f>
        <v>278379</v>
      </c>
      <c r="AN16" s="1">
        <f>Variable!AD15</f>
        <v>739073</v>
      </c>
      <c r="AO16" s="1">
        <f>Variable!AE15</f>
        <v>2138576</v>
      </c>
      <c r="AP16" s="1">
        <f>Variable!AF15</f>
        <v>7320</v>
      </c>
      <c r="AQ16" s="1">
        <f>Variable!AG15</f>
        <v>12209.4038014494</v>
      </c>
      <c r="AR16" s="1">
        <f>Variable!AH15</f>
        <v>107370</v>
      </c>
      <c r="AS16" s="1">
        <f>Variable!AI15</f>
        <v>11747.856032289001</v>
      </c>
      <c r="AT16" s="1">
        <f>Variable!AJ15</f>
        <v>267264</v>
      </c>
      <c r="AU16" s="1">
        <f>Variable!AK15</f>
        <v>11837.066706359399</v>
      </c>
      <c r="AV16" s="1">
        <f>Variable!AL15</f>
        <v>728116</v>
      </c>
      <c r="AW16" s="1">
        <f>Variable!AM15</f>
        <v>12717.781954432399</v>
      </c>
      <c r="AX16" s="1">
        <f>Variable!AN15</f>
        <v>294792</v>
      </c>
      <c r="AY16" s="1">
        <f>Variable!AO15</f>
        <v>313768</v>
      </c>
      <c r="AZ16" s="1">
        <f>Variable!AP15</f>
        <v>331857</v>
      </c>
      <c r="BA16" s="1">
        <f>Variable!AQ15</f>
        <v>336804</v>
      </c>
      <c r="BB16" s="1">
        <f>Variable!AR15</f>
        <v>13.7</v>
      </c>
      <c r="BC16" s="1">
        <f>Variable!AS15</f>
        <v>14.21</v>
      </c>
      <c r="BD16" s="1">
        <f>Variable!AT15</f>
        <v>14.27</v>
      </c>
      <c r="BE16" s="1">
        <f>Variable!AU15</f>
        <v>13.89</v>
      </c>
      <c r="BF16" s="1">
        <f>Variable!AV15</f>
        <v>40.128</v>
      </c>
      <c r="BG16" s="1">
        <f>Variable!AZ15</f>
        <v>28718.159611571398</v>
      </c>
      <c r="BH16" s="1">
        <f>Variable!BA15</f>
        <v>241958.67684837201</v>
      </c>
      <c r="BI16" s="1">
        <f>Variable!BB15</f>
        <v>590751.30807502498</v>
      </c>
      <c r="BJ16" s="1">
        <f>Variable!BC15</f>
        <v>1320.35943825816</v>
      </c>
      <c r="BK16" s="1">
        <f>Variable!BD15</f>
        <v>1</v>
      </c>
      <c r="BL16" s="2">
        <f>Variable!BE15</f>
        <v>14</v>
      </c>
      <c r="BM16" s="1">
        <f>Variable!BF15</f>
        <v>37</v>
      </c>
      <c r="BN16" s="1">
        <f>Variable!BG15</f>
        <v>234</v>
      </c>
      <c r="BO16" s="1">
        <f>Variable!BH15</f>
        <v>1984</v>
      </c>
      <c r="BP16" s="18">
        <f>Variable!BI15</f>
        <v>0.11794354838709678</v>
      </c>
      <c r="BQ16" s="1">
        <f>Variable!BJ15</f>
        <v>-1750</v>
      </c>
      <c r="BR16" s="1">
        <f>Variable!BK15</f>
        <v>4742</v>
      </c>
      <c r="BS16" s="1">
        <f>Variable!BL15</f>
        <v>634322</v>
      </c>
      <c r="BT16" s="1">
        <f>Variable!BM15</f>
        <v>634322</v>
      </c>
      <c r="BU16" s="1">
        <f>Variable!BN15</f>
        <v>634322</v>
      </c>
      <c r="BV16" s="1">
        <f>Variable!BO15</f>
        <v>634322</v>
      </c>
      <c r="BW16" s="1">
        <f>Variable!BP15</f>
        <v>634322</v>
      </c>
      <c r="BX16" s="1">
        <f>Variable!BQ15</f>
        <v>634322</v>
      </c>
      <c r="BY16" s="3">
        <f>Variable!BR15</f>
        <v>0</v>
      </c>
      <c r="BZ16" s="1">
        <f>Variable!BS15</f>
        <v>0</v>
      </c>
      <c r="CA16" s="1">
        <f>Variable!BT15</f>
        <v>0</v>
      </c>
      <c r="CB16" s="3">
        <f>Variable!BU15</f>
        <v>0</v>
      </c>
      <c r="CC16" s="3">
        <f>Variable!BV15</f>
        <v>0</v>
      </c>
      <c r="CD16" s="1">
        <f>Variable!BW15</f>
        <v>1465.4117727340999</v>
      </c>
      <c r="CE16" s="1">
        <f>Variable!BX15</f>
        <v>196.89466312427501</v>
      </c>
      <c r="CF16" s="1">
        <f>Variable!BY15</f>
        <v>141.915298401614</v>
      </c>
      <c r="CG16" s="1">
        <f>Variable!BZ15</f>
        <v>1218.41552969707</v>
      </c>
      <c r="CH16" s="1">
        <f>Variable!CA15</f>
        <v>897.81078589785602</v>
      </c>
      <c r="CI16" s="11" t="e">
        <f>Variable!#REF!</f>
        <v>#REF!</v>
      </c>
      <c r="CJ16" s="11" t="e">
        <f>Variable!#REF!</f>
        <v>#REF!</v>
      </c>
      <c r="CK16" s="11" t="e">
        <f>Variable!#REF!</f>
        <v>#REF!</v>
      </c>
      <c r="CL16" s="11" t="e">
        <f>Variable!#REF!</f>
        <v>#REF!</v>
      </c>
      <c r="CM16" s="11" t="e">
        <f>Variable!#REF!</f>
        <v>#REF!</v>
      </c>
      <c r="CN16" s="11" t="e">
        <f>Variable!#REF!</f>
        <v>#REF!</v>
      </c>
      <c r="CO16" s="11" t="e">
        <f>Variable!#REF!</f>
        <v>#REF!</v>
      </c>
      <c r="CP16" s="1" t="e">
        <f>Variable!#REF!</f>
        <v>#REF!</v>
      </c>
      <c r="CQ16" s="11" t="e">
        <f>Variable!#REF!</f>
        <v>#REF!</v>
      </c>
      <c r="CR16" s="11" t="e">
        <f>Variable!#REF!</f>
        <v>#REF!</v>
      </c>
      <c r="CS16" s="11">
        <f>Variable!CB15</f>
        <v>0</v>
      </c>
      <c r="CT16" s="1">
        <f>Variable!CC15</f>
        <v>78668.302231264897</v>
      </c>
      <c r="CU16" s="1">
        <f>Variable!CD15</f>
        <v>126828.99160698699</v>
      </c>
      <c r="CV16" s="1">
        <f>Variable!CE15</f>
        <v>70381.815882736002</v>
      </c>
      <c r="CW16" s="1">
        <f>Variable!CF15</f>
        <v>1.8020136311671515</v>
      </c>
      <c r="CX16" s="1">
        <f>Variable!CG15</f>
        <v>1.117736182913142</v>
      </c>
      <c r="CY16" s="11">
        <f>Variable!CH15</f>
        <v>0</v>
      </c>
      <c r="CZ16" s="11">
        <f>Variable!CI15</f>
        <v>0</v>
      </c>
      <c r="DA16" s="11">
        <f>Variable!CJ15</f>
        <v>0</v>
      </c>
      <c r="DB16" s="11">
        <f>Variable!CK15</f>
        <v>0</v>
      </c>
      <c r="DC16" s="11">
        <f>Variable!CL15</f>
        <v>0</v>
      </c>
      <c r="DD16" s="11">
        <f>Variable!CM15</f>
        <v>0</v>
      </c>
      <c r="DE16" s="11">
        <f>Variable!CN15</f>
        <v>0</v>
      </c>
      <c r="DF16" s="11">
        <f>Variable!CO15</f>
        <v>200</v>
      </c>
      <c r="DG16" s="11">
        <f>Variable!CP15</f>
        <v>0</v>
      </c>
      <c r="DH16" s="11">
        <f>Variable!CQ15</f>
        <v>0</v>
      </c>
      <c r="DI16" s="11">
        <f>Variable!CR15</f>
        <v>0.13523191962914799</v>
      </c>
      <c r="DJ16" s="11">
        <f>Variable!CS15</f>
        <v>63858</v>
      </c>
      <c r="DK16" s="11">
        <f>Variable!CT15</f>
        <v>23.170164383561644</v>
      </c>
      <c r="DL16" s="11" t="e">
        <f>Variable!#REF!</f>
        <v>#REF!</v>
      </c>
      <c r="DM16" s="11">
        <f>Variable!CU15</f>
        <v>0</v>
      </c>
      <c r="DN16" s="11">
        <f>Variable!CV15</f>
        <v>0</v>
      </c>
      <c r="DO16" s="1" t="str">
        <f>Variable!CW15</f>
        <v>0.607</v>
      </c>
      <c r="DP16" s="1">
        <f>Variable!CX15</f>
        <v>0.63553495558130502</v>
      </c>
      <c r="DQ16" t="e">
        <f>Variable!#REF!</f>
        <v>#REF!</v>
      </c>
      <c r="DR16" s="1">
        <f>Variable!CY15</f>
        <v>15</v>
      </c>
      <c r="DS16" s="11" t="str">
        <f>Variable!CZ15</f>
        <v>København H</v>
      </c>
      <c r="DT16" s="11">
        <f>Variable!DA15</f>
        <v>11</v>
      </c>
      <c r="DU16" s="22" t="str">
        <f>Variable!DB15</f>
        <v>Nørreport</v>
      </c>
      <c r="DV16" s="22">
        <f>Variable!DC15</f>
        <v>17</v>
      </c>
      <c r="DW16" s="22">
        <f>Variable!DD15</f>
        <v>14</v>
      </c>
      <c r="DX16" s="23">
        <f>Variable!DE15</f>
        <v>-2</v>
      </c>
      <c r="DY16" s="23">
        <f>Variable!DF15</f>
        <v>-0.11764705882352941</v>
      </c>
      <c r="DZ16" s="23">
        <f>Variable!DG15</f>
        <v>-3</v>
      </c>
      <c r="EA16" s="23">
        <f>Variable!DH15</f>
        <v>-0.27272727272727271</v>
      </c>
      <c r="EB16" s="1">
        <f>Variable!DI15</f>
        <v>0.32580268400000001</v>
      </c>
      <c r="EC16" s="1">
        <f>Variable!DJ15</f>
        <v>2014</v>
      </c>
      <c r="ED16" s="11">
        <f>Variable!DK15</f>
        <v>18002</v>
      </c>
      <c r="EE16" s="11">
        <f>Variable!DL15</f>
        <v>45518</v>
      </c>
      <c r="EF16" s="10" t="str">
        <f>Variable!DP15</f>
        <v>Emdrup</v>
      </c>
      <c r="EG16" s="10">
        <f>Variable!DM15</f>
        <v>27</v>
      </c>
      <c r="EH16" s="10">
        <f>Variable!DN15</f>
        <v>91</v>
      </c>
      <c r="EI16" s="10">
        <f>Variable!DO15</f>
        <v>127</v>
      </c>
      <c r="EJ16" s="10">
        <f>Variable!DQ15</f>
        <v>0</v>
      </c>
      <c r="EK16" s="10">
        <f>Variable!DR15</f>
        <v>0</v>
      </c>
      <c r="EL16" s="10">
        <f>Variable!DS15</f>
        <v>0</v>
      </c>
      <c r="EM16" s="10">
        <f>Variable!DT15</f>
        <v>0</v>
      </c>
    </row>
    <row r="17" spans="1:143" ht="31.5" x14ac:dyDescent="0.5">
      <c r="A17" s="1" t="str">
        <f>Variable!A16</f>
        <v>Esbjerg</v>
      </c>
      <c r="B17" s="1">
        <f>Variable!B16</f>
        <v>8600215</v>
      </c>
      <c r="C17" s="1" t="e">
        <f>Variable!#REF!</f>
        <v>#REF!</v>
      </c>
      <c r="D17" s="1" t="e">
        <f>Variable!#REF!</f>
        <v>#REF!</v>
      </c>
      <c r="E17" s="6">
        <f>Variable!C16</f>
        <v>6.8388395674525496E-2</v>
      </c>
      <c r="F17" s="6" t="e">
        <f>Variable!#REF!</f>
        <v>#REF!</v>
      </c>
      <c r="G17" s="1" t="e">
        <f>Variable!#REF!</f>
        <v>#REF!</v>
      </c>
      <c r="H17" s="1">
        <f>Variable!D16</f>
        <v>4.5426186641681701E-3</v>
      </c>
      <c r="I17" s="17" t="e">
        <f>Variable!#REF!</f>
        <v>#REF!</v>
      </c>
      <c r="J17" s="1" t="e">
        <f>Variable!#REF!</f>
        <v>#REF!</v>
      </c>
      <c r="K17" s="1" t="e">
        <f>Variable!#REF!</f>
        <v>#REF!</v>
      </c>
      <c r="L17" s="1">
        <f>Variable!E16</f>
        <v>3151</v>
      </c>
      <c r="M17" s="1">
        <f>Variable!F16</f>
        <v>1404</v>
      </c>
      <c r="N17" s="1">
        <f>Variable!G16</f>
        <v>0.445572834020945</v>
      </c>
      <c r="O17" s="1">
        <f>Variable!H16</f>
        <v>4378</v>
      </c>
      <c r="P17" s="1">
        <f>Variable!I16</f>
        <v>2152</v>
      </c>
      <c r="Q17" s="1">
        <f>Variable!J16</f>
        <v>0.49154865235267198</v>
      </c>
      <c r="R17" s="1">
        <f>Variable!K16</f>
        <v>8505</v>
      </c>
      <c r="S17" s="1">
        <f>Variable!L16</f>
        <v>4407</v>
      </c>
      <c r="T17" s="1">
        <f>Variable!M16</f>
        <v>0.51816578483245102</v>
      </c>
      <c r="U17" s="1">
        <f>Variable!N16</f>
        <v>1885</v>
      </c>
      <c r="V17" s="1">
        <f>Variable!O16</f>
        <v>712</v>
      </c>
      <c r="W17" s="1">
        <f>Variable!P16</f>
        <v>0.37771883289124603</v>
      </c>
      <c r="X17" s="1">
        <f>Variable!Q16</f>
        <v>0</v>
      </c>
      <c r="Y17" s="1">
        <f>Variable!R16</f>
        <v>0</v>
      </c>
      <c r="Z17" s="1">
        <f>Variable!S16</f>
        <v>0</v>
      </c>
      <c r="AA17" s="1">
        <f>Variable!AW16</f>
        <v>1.51578375453878E-2</v>
      </c>
      <c r="AB17" s="1">
        <f>Variable!AX16</f>
        <v>1.39068186645642E-2</v>
      </c>
      <c r="AC17" s="1">
        <f>Variable!AY16</f>
        <v>1.38729525088148E-2</v>
      </c>
      <c r="AD17" s="1">
        <f>Variable!T16</f>
        <v>11869</v>
      </c>
      <c r="AE17" s="1">
        <f>Variable!U16</f>
        <v>37934</v>
      </c>
      <c r="AF17" s="1">
        <f>Variable!V16</f>
        <v>55330</v>
      </c>
      <c r="AG17" s="1">
        <f>Variable!W16</f>
        <v>93561</v>
      </c>
      <c r="AH17" s="1">
        <f>Variable!X16</f>
        <v>11817</v>
      </c>
      <c r="AI17" s="1">
        <f>Variable!Y16</f>
        <v>28653</v>
      </c>
      <c r="AJ17" s="1">
        <f>Variable!Z16</f>
        <v>40247</v>
      </c>
      <c r="AK17" s="1">
        <f>Variable!AA16</f>
        <v>51993</v>
      </c>
      <c r="AL17" s="1">
        <f>Variable!AB16</f>
        <v>23686</v>
      </c>
      <c r="AM17" s="1">
        <f>Variable!AC16</f>
        <v>66587</v>
      </c>
      <c r="AN17" s="1">
        <f>Variable!AD16</f>
        <v>95577</v>
      </c>
      <c r="AO17" s="1">
        <f>Variable!AE16</f>
        <v>145554</v>
      </c>
      <c r="AP17" s="1">
        <f>Variable!AF16</f>
        <v>6878</v>
      </c>
      <c r="AQ17" s="1">
        <f>Variable!AG16</f>
        <v>18582.5599122165</v>
      </c>
      <c r="AR17" s="1">
        <f>Variable!AH16</f>
        <v>19799</v>
      </c>
      <c r="AS17" s="1">
        <f>Variable!AI16</f>
        <v>18257.355877126101</v>
      </c>
      <c r="AT17" s="1">
        <f>Variable!AJ16</f>
        <v>27875</v>
      </c>
      <c r="AU17" s="1">
        <f>Variable!AK16</f>
        <v>17985.469334006699</v>
      </c>
      <c r="AV17" s="1">
        <f>Variable!AL16</f>
        <v>47292</v>
      </c>
      <c r="AW17" s="1">
        <f>Variable!AM16</f>
        <v>19194.280256808099</v>
      </c>
      <c r="AX17" s="1">
        <f>Variable!AN16</f>
        <v>294072</v>
      </c>
      <c r="AY17" s="1">
        <f>Variable!AO16</f>
        <v>278209</v>
      </c>
      <c r="AZ17" s="1">
        <f>Variable!AP16</f>
        <v>286542</v>
      </c>
      <c r="BA17" s="1">
        <f>Variable!AQ16</f>
        <v>307203</v>
      </c>
      <c r="BB17" s="1">
        <f>Variable!AR16</f>
        <v>12.89</v>
      </c>
      <c r="BC17" s="1">
        <f>Variable!AS16</f>
        <v>12.6</v>
      </c>
      <c r="BD17" s="1">
        <f>Variable!AT16</f>
        <v>12.63</v>
      </c>
      <c r="BE17" s="1">
        <f>Variable!AU16</f>
        <v>12.67</v>
      </c>
      <c r="BF17" s="1">
        <f>Variable!AV16</f>
        <v>15.663</v>
      </c>
      <c r="BG17" s="1">
        <f>Variable!AZ16</f>
        <v>13189.9828540043</v>
      </c>
      <c r="BH17" s="1">
        <f>Variable!BA16</f>
        <v>88859.412287837898</v>
      </c>
      <c r="BI17" s="1">
        <f>Variable!BB16</f>
        <v>158464.27698385701</v>
      </c>
      <c r="BJ17" s="1">
        <f>Variable!BC16</f>
        <v>2705.2196379536599</v>
      </c>
      <c r="BK17" s="1">
        <f>Variable!BD16</f>
        <v>1</v>
      </c>
      <c r="BL17" s="2">
        <f>Variable!BE16</f>
        <v>2</v>
      </c>
      <c r="BM17" s="1">
        <f>Variable!BF16</f>
        <v>3</v>
      </c>
      <c r="BN17" s="1">
        <f>Variable!BG16</f>
        <v>96</v>
      </c>
      <c r="BO17" s="1">
        <f>Variable!BH16</f>
        <v>96</v>
      </c>
      <c r="BP17" s="18">
        <f>Variable!BI16</f>
        <v>1</v>
      </c>
      <c r="BQ17" s="1">
        <f>Variable!BJ16</f>
        <v>0</v>
      </c>
      <c r="BR17" s="1">
        <f>Variable!BK16</f>
        <v>131</v>
      </c>
      <c r="BS17" s="1">
        <f>Variable!BL16</f>
        <v>72044</v>
      </c>
      <c r="BT17" s="1">
        <f>Variable!BM16</f>
        <v>72044</v>
      </c>
      <c r="BU17" s="1">
        <f>Variable!BN16</f>
        <v>72044</v>
      </c>
      <c r="BV17" s="1">
        <f>Variable!BO16</f>
        <v>72044</v>
      </c>
      <c r="BW17" s="1">
        <f>Variable!BP16</f>
        <v>72044</v>
      </c>
      <c r="BX17" s="1">
        <f>Variable!BQ16</f>
        <v>72044</v>
      </c>
      <c r="BY17" s="3">
        <f>Variable!BR16</f>
        <v>0</v>
      </c>
      <c r="BZ17" s="1">
        <f>Variable!BS16</f>
        <v>0</v>
      </c>
      <c r="CA17" s="1">
        <f>Variable!BT16</f>
        <v>0</v>
      </c>
      <c r="CB17" s="3">
        <f>Variable!BU16</f>
        <v>0</v>
      </c>
      <c r="CC17" s="3">
        <f>Variable!BV16</f>
        <v>0</v>
      </c>
      <c r="CD17" s="1">
        <f>Variable!BW16</f>
        <v>378.52591088434099</v>
      </c>
      <c r="CE17" s="1">
        <f>Variable!BX16</f>
        <v>135.708669988639</v>
      </c>
      <c r="CF17" s="1">
        <f>Variable!BY16</f>
        <v>92.091068817860702</v>
      </c>
      <c r="CG17" s="1">
        <f>Variable!BZ16</f>
        <v>1985.4616827248401</v>
      </c>
      <c r="CH17" s="1">
        <f>Variable!CA16</f>
        <v>3279.82785588461</v>
      </c>
      <c r="CI17" s="11" t="e">
        <f>Variable!#REF!</f>
        <v>#REF!</v>
      </c>
      <c r="CJ17" s="11" t="e">
        <f>Variable!#REF!</f>
        <v>#REF!</v>
      </c>
      <c r="CK17" s="11" t="e">
        <f>Variable!#REF!</f>
        <v>#REF!</v>
      </c>
      <c r="CL17" s="11" t="e">
        <f>Variable!#REF!</f>
        <v>#REF!</v>
      </c>
      <c r="CM17" s="11" t="e">
        <f>Variable!#REF!</f>
        <v>#REF!</v>
      </c>
      <c r="CN17" s="11" t="e">
        <f>Variable!#REF!</f>
        <v>#REF!</v>
      </c>
      <c r="CO17" s="11" t="e">
        <f>Variable!#REF!</f>
        <v>#REF!</v>
      </c>
      <c r="CP17" s="1" t="e">
        <f>Variable!#REF!</f>
        <v>#REF!</v>
      </c>
      <c r="CQ17" s="11" t="e">
        <f>Variable!#REF!</f>
        <v>#REF!</v>
      </c>
      <c r="CR17" s="11" t="e">
        <f>Variable!#REF!</f>
        <v>#REF!</v>
      </c>
      <c r="CS17" s="11">
        <f>Variable!CB16</f>
        <v>0</v>
      </c>
      <c r="CT17" s="1">
        <f>Variable!CC16</f>
        <v>36499.9556102934</v>
      </c>
      <c r="CU17" s="1">
        <f>Variable!CD16</f>
        <v>42632.478063474802</v>
      </c>
      <c r="CV17" s="1">
        <f>Variable!CE16</f>
        <v>38570.063205183302</v>
      </c>
      <c r="CW17" s="1">
        <f>Variable!CF16</f>
        <v>1.1053255950523193</v>
      </c>
      <c r="CX17" s="1">
        <f>Variable!CG16</f>
        <v>0.94632864395690941</v>
      </c>
      <c r="CY17" s="11">
        <f>Variable!CH16</f>
        <v>0</v>
      </c>
      <c r="CZ17" s="11">
        <f>Variable!CI16</f>
        <v>0</v>
      </c>
      <c r="DA17" s="11">
        <f>Variable!CJ16</f>
        <v>0</v>
      </c>
      <c r="DB17" s="11">
        <f>Variable!CK16</f>
        <v>0</v>
      </c>
      <c r="DC17" s="11">
        <f>Variable!CL16</f>
        <v>0</v>
      </c>
      <c r="DD17" s="11">
        <f>Variable!CM16</f>
        <v>0</v>
      </c>
      <c r="DE17" s="11">
        <f>Variable!CN16</f>
        <v>0</v>
      </c>
      <c r="DF17" s="11">
        <f>Variable!CO16</f>
        <v>473</v>
      </c>
      <c r="DG17" s="11">
        <f>Variable!CP16</f>
        <v>336</v>
      </c>
      <c r="DH17" s="11">
        <f>Variable!CQ16</f>
        <v>24</v>
      </c>
      <c r="DI17" s="11">
        <f>Variable!CR16</f>
        <v>0.164618139330207</v>
      </c>
      <c r="DJ17" s="11">
        <f>Variable!CS16</f>
        <v>43394</v>
      </c>
      <c r="DK17" s="11">
        <f>Variable!CT16</f>
        <v>9.3316342784326221</v>
      </c>
      <c r="DL17" s="11" t="e">
        <f>Variable!#REF!</f>
        <v>#REF!</v>
      </c>
      <c r="DM17" s="11">
        <f>Variable!CU16</f>
        <v>183.91095890410961</v>
      </c>
      <c r="DN17" s="11">
        <f>Variable!CV16</f>
        <v>13.136497064579256</v>
      </c>
      <c r="DO17" s="1" t="str">
        <f>Variable!CW16</f>
        <v>0.544</v>
      </c>
      <c r="DP17" s="1">
        <f>Variable!CX16</f>
        <v>0.76777096114519405</v>
      </c>
      <c r="DQ17" t="e">
        <f>Variable!#REF!</f>
        <v>#REF!</v>
      </c>
      <c r="DR17" s="1">
        <f>Variable!CY16</f>
        <v>100</v>
      </c>
      <c r="DS17" s="11" t="str">
        <f>Variable!CZ16</f>
        <v>Odense</v>
      </c>
      <c r="DT17" s="11">
        <f>Variable!DA16</f>
        <v>10</v>
      </c>
      <c r="DU17" s="22" t="str">
        <f>Variable!DB16</f>
        <v>Bramming</v>
      </c>
      <c r="DV17" s="22">
        <f>Variable!DC16</f>
        <v>92</v>
      </c>
      <c r="DW17" s="22">
        <f>Variable!DD16</f>
        <v>24</v>
      </c>
      <c r="DX17" s="23">
        <f>Variable!DE16</f>
        <v>8</v>
      </c>
      <c r="DY17" s="23">
        <f>Variable!DF16</f>
        <v>8.6956521739130432E-2</v>
      </c>
      <c r="DZ17" s="23">
        <f>Variable!DG16</f>
        <v>-14</v>
      </c>
      <c r="EA17" s="23">
        <f>Variable!DH16</f>
        <v>-1.4</v>
      </c>
      <c r="EB17" s="1">
        <f>Variable!DI16</f>
        <v>0.11379881</v>
      </c>
      <c r="EC17" s="1">
        <f>Variable!DJ16</f>
        <v>2916</v>
      </c>
      <c r="ED17" s="11">
        <f>Variable!DK16</f>
        <v>9312</v>
      </c>
      <c r="EE17" s="11">
        <f>Variable!DL16</f>
        <v>14922</v>
      </c>
      <c r="EF17" s="10">
        <f>Variable!DP16</f>
        <v>0</v>
      </c>
      <c r="EG17" s="10">
        <f>Variable!DM16</f>
        <v>22</v>
      </c>
      <c r="EH17" s="10">
        <f>Variable!DN16</f>
        <v>86</v>
      </c>
      <c r="EI17" s="10">
        <f>Variable!DO16</f>
        <v>123</v>
      </c>
      <c r="EJ17" s="10" t="str">
        <f>Variable!DQ16</f>
        <v>Esbjerg</v>
      </c>
      <c r="EK17" s="10" t="str">
        <f>Variable!DR16</f>
        <v>Esbjerg</v>
      </c>
      <c r="EL17" s="10" t="str">
        <f>Variable!DS16</f>
        <v>Esbjerg</v>
      </c>
      <c r="EM17" s="10">
        <f>Variable!DT16</f>
        <v>0</v>
      </c>
    </row>
    <row r="18" spans="1:143" ht="31.5" x14ac:dyDescent="0.5">
      <c r="A18" s="1" t="str">
        <f>Variable!A17</f>
        <v>Espergærde</v>
      </c>
      <c r="B18" s="1">
        <f>Variable!B17</f>
        <v>8600667</v>
      </c>
      <c r="C18" s="1" t="e">
        <f>Variable!#REF!</f>
        <v>#REF!</v>
      </c>
      <c r="D18" s="1" t="e">
        <f>Variable!#REF!</f>
        <v>#REF!</v>
      </c>
      <c r="E18" s="6">
        <f>Variable!C17</f>
        <v>0.25092221102071199</v>
      </c>
      <c r="F18" s="6" t="e">
        <f>Variable!#REF!</f>
        <v>#REF!</v>
      </c>
      <c r="G18" s="1" t="e">
        <f>Variable!#REF!</f>
        <v>#REF!</v>
      </c>
      <c r="H18" s="1">
        <f>Variable!D17</f>
        <v>3.5476328802793299E-2</v>
      </c>
      <c r="I18" s="17" t="e">
        <f>Variable!#REF!</f>
        <v>#REF!</v>
      </c>
      <c r="J18" s="1" t="e">
        <f>Variable!#REF!</f>
        <v>#REF!</v>
      </c>
      <c r="K18" s="1" t="e">
        <f>Variable!#REF!</f>
        <v>#REF!</v>
      </c>
      <c r="L18" s="1">
        <f>Variable!E17</f>
        <v>1369</v>
      </c>
      <c r="M18" s="1">
        <f>Variable!F17</f>
        <v>798</v>
      </c>
      <c r="N18" s="1">
        <f>Variable!G17</f>
        <v>0.58290723155587998</v>
      </c>
      <c r="O18" s="1">
        <f>Variable!H17</f>
        <v>2380</v>
      </c>
      <c r="P18" s="1">
        <f>Variable!I17</f>
        <v>1578</v>
      </c>
      <c r="Q18" s="1">
        <f>Variable!J17</f>
        <v>0.66302521008403303</v>
      </c>
      <c r="R18" s="1">
        <f>Variable!K17</f>
        <v>4086</v>
      </c>
      <c r="S18" s="1">
        <f>Variable!L17</f>
        <v>2764</v>
      </c>
      <c r="T18" s="1">
        <f>Variable!M17</f>
        <v>0.67645619187469397</v>
      </c>
      <c r="U18" s="1">
        <f>Variable!N17</f>
        <v>475</v>
      </c>
      <c r="V18" s="1">
        <f>Variable!O17</f>
        <v>363</v>
      </c>
      <c r="W18" s="1">
        <f>Variable!P17</f>
        <v>0.76421052631578901</v>
      </c>
      <c r="X18" s="1">
        <f>Variable!Q17</f>
        <v>486</v>
      </c>
      <c r="Y18" s="1">
        <f>Variable!R17</f>
        <v>382</v>
      </c>
      <c r="Z18" s="1">
        <f>Variable!S17</f>
        <v>0.78600823045267398</v>
      </c>
      <c r="AA18" s="1">
        <f>Variable!AW17</f>
        <v>2.1981422597467999E-2</v>
      </c>
      <c r="AB18" s="1">
        <f>Variable!AX17</f>
        <v>2.1126164757538701E-2</v>
      </c>
      <c r="AC18" s="1">
        <f>Variable!AY17</f>
        <v>2.1000517994830901E-2</v>
      </c>
      <c r="AD18" s="1">
        <f>Variable!T17</f>
        <v>6560</v>
      </c>
      <c r="AE18" s="1">
        <f>Variable!U17</f>
        <v>16895</v>
      </c>
      <c r="AF18" s="1">
        <f>Variable!V17</f>
        <v>42941</v>
      </c>
      <c r="AG18" s="1">
        <f>Variable!W17</f>
        <v>138988</v>
      </c>
      <c r="AH18" s="1">
        <f>Variable!X17</f>
        <v>1282</v>
      </c>
      <c r="AI18" s="1">
        <f>Variable!Y17</f>
        <v>6207</v>
      </c>
      <c r="AJ18" s="1">
        <f>Variable!Z17</f>
        <v>16942</v>
      </c>
      <c r="AK18" s="1">
        <f>Variable!AA17</f>
        <v>53220</v>
      </c>
      <c r="AL18" s="1">
        <f>Variable!AB17</f>
        <v>7842</v>
      </c>
      <c r="AM18" s="1">
        <f>Variable!AC17</f>
        <v>23102</v>
      </c>
      <c r="AN18" s="1">
        <f>Variable!AD17</f>
        <v>59883</v>
      </c>
      <c r="AO18" s="1">
        <f>Variable!AE17</f>
        <v>192208</v>
      </c>
      <c r="AP18" s="1">
        <f>Variable!AF17</f>
        <v>3214</v>
      </c>
      <c r="AQ18" s="1">
        <f>Variable!AG17</f>
        <v>25246.633053221201</v>
      </c>
      <c r="AR18" s="1">
        <f>Variable!AH17</f>
        <v>8352</v>
      </c>
      <c r="AS18" s="1">
        <f>Variable!AI17</f>
        <v>23065.3807526366</v>
      </c>
      <c r="AT18" s="1">
        <f>Variable!AJ17</f>
        <v>20972</v>
      </c>
      <c r="AU18" s="1">
        <f>Variable!AK17</f>
        <v>21297.8723505823</v>
      </c>
      <c r="AV18" s="1">
        <f>Variable!AL17</f>
        <v>68462</v>
      </c>
      <c r="AW18" s="1">
        <f>Variable!AM17</f>
        <v>21050.538201705</v>
      </c>
      <c r="AX18" s="1">
        <f>Variable!AN17</f>
        <v>378070</v>
      </c>
      <c r="AY18" s="1">
        <f>Variable!AO17</f>
        <v>368814</v>
      </c>
      <c r="AZ18" s="1">
        <f>Variable!AP17</f>
        <v>333248</v>
      </c>
      <c r="BA18" s="1">
        <f>Variable!AQ17</f>
        <v>346353</v>
      </c>
      <c r="BB18" s="1">
        <f>Variable!AR17</f>
        <v>13.78</v>
      </c>
      <c r="BC18" s="1">
        <f>Variable!AS17</f>
        <v>13.56</v>
      </c>
      <c r="BD18" s="1">
        <f>Variable!AT17</f>
        <v>13.14</v>
      </c>
      <c r="BE18" s="1">
        <f>Variable!AU17</f>
        <v>13.33</v>
      </c>
      <c r="BF18" s="1">
        <f>Variable!AV17</f>
        <v>25.654</v>
      </c>
      <c r="BG18" s="1">
        <f>Variable!AZ17</f>
        <v>18741.533176767902</v>
      </c>
      <c r="BH18" s="1">
        <f>Variable!BA17</f>
        <v>86359.517262336594</v>
      </c>
      <c r="BI18" s="1">
        <f>Variable!BB17</f>
        <v>180557.51978022099</v>
      </c>
      <c r="BJ18" s="1">
        <f>Variable!BC17</f>
        <v>1314.9773607632101</v>
      </c>
      <c r="BK18" s="1">
        <f>Variable!BD17</f>
        <v>1</v>
      </c>
      <c r="BL18" s="2">
        <f>Variable!BE17</f>
        <v>4</v>
      </c>
      <c r="BM18" s="1">
        <f>Variable!BF17</f>
        <v>5</v>
      </c>
      <c r="BN18" s="1">
        <f>Variable!BG17</f>
        <v>138</v>
      </c>
      <c r="BO18" s="1">
        <f>Variable!BH17</f>
        <v>180</v>
      </c>
      <c r="BP18" s="18">
        <f>Variable!BI17</f>
        <v>0.76666666666666672</v>
      </c>
      <c r="BQ18" s="1">
        <f>Variable!BJ17</f>
        <v>-42</v>
      </c>
      <c r="BR18" s="1">
        <f>Variable!BK17</f>
        <v>4742</v>
      </c>
      <c r="BS18" s="1">
        <f>Variable!BL17</f>
        <v>47483</v>
      </c>
      <c r="BT18" s="1">
        <f>Variable!BM17</f>
        <v>47483</v>
      </c>
      <c r="BU18" s="1">
        <f>Variable!BN17</f>
        <v>47483</v>
      </c>
      <c r="BV18" s="1">
        <f>Variable!BO17</f>
        <v>74274</v>
      </c>
      <c r="BW18" s="1">
        <f>Variable!BP17</f>
        <v>634322</v>
      </c>
      <c r="BX18" s="1">
        <f>Variable!BQ17</f>
        <v>634322</v>
      </c>
      <c r="BY18" s="3">
        <f>Variable!BR17</f>
        <v>0</v>
      </c>
      <c r="BZ18" s="1">
        <f>Variable!BS17</f>
        <v>0</v>
      </c>
      <c r="CA18" s="1">
        <f>Variable!BT17</f>
        <v>-26791</v>
      </c>
      <c r="CB18" s="3">
        <f>Variable!BU17</f>
        <v>-586839</v>
      </c>
      <c r="CC18" s="3">
        <f>Variable!BV17</f>
        <v>-586839</v>
      </c>
      <c r="CD18" s="1">
        <f>Variable!BW17</f>
        <v>5830.9170559617796</v>
      </c>
      <c r="CE18" s="1">
        <f>Variable!BX17</f>
        <v>195.66252626391099</v>
      </c>
      <c r="CF18" s="1">
        <f>Variable!BY17</f>
        <v>922.01281048066198</v>
      </c>
      <c r="CG18" s="1">
        <f>Variable!BZ17</f>
        <v>1170.1918631389599</v>
      </c>
      <c r="CH18" s="1">
        <f>Variable!CA17</f>
        <v>1590.67197791124</v>
      </c>
      <c r="CI18" s="11" t="e">
        <f>Variable!#REF!</f>
        <v>#REF!</v>
      </c>
      <c r="CJ18" s="11" t="e">
        <f>Variable!#REF!</f>
        <v>#REF!</v>
      </c>
      <c r="CK18" s="11" t="e">
        <f>Variable!#REF!</f>
        <v>#REF!</v>
      </c>
      <c r="CL18" s="11" t="e">
        <f>Variable!#REF!</f>
        <v>#REF!</v>
      </c>
      <c r="CM18" s="11" t="e">
        <f>Variable!#REF!</f>
        <v>#REF!</v>
      </c>
      <c r="CN18" s="11" t="e">
        <f>Variable!#REF!</f>
        <v>#REF!</v>
      </c>
      <c r="CO18" s="11" t="e">
        <f>Variable!#REF!</f>
        <v>#REF!</v>
      </c>
      <c r="CP18" s="1" t="e">
        <f>Variable!#REF!</f>
        <v>#REF!</v>
      </c>
      <c r="CQ18" s="11" t="e">
        <f>Variable!#REF!</f>
        <v>#REF!</v>
      </c>
      <c r="CR18" s="11" t="e">
        <f>Variable!#REF!</f>
        <v>#REF!</v>
      </c>
      <c r="CS18" s="11">
        <f>Variable!CB17</f>
        <v>0</v>
      </c>
      <c r="CT18" s="1">
        <f>Variable!CC17</f>
        <v>30477.9945077593</v>
      </c>
      <c r="CU18" s="1">
        <f>Variable!CD17</f>
        <v>47924.3306765456</v>
      </c>
      <c r="CV18" s="1">
        <f>Variable!CE17</f>
        <v>27747.083125912301</v>
      </c>
      <c r="CW18" s="1">
        <f>Variable!CF17</f>
        <v>1.7271844560767642</v>
      </c>
      <c r="CX18" s="1">
        <f>Variable!CG17</f>
        <v>1.0984215663121963</v>
      </c>
      <c r="CY18" s="11">
        <f>Variable!CH17</f>
        <v>0</v>
      </c>
      <c r="CZ18" s="11">
        <f>Variable!CI17</f>
        <v>0</v>
      </c>
      <c r="DA18" s="11">
        <f>Variable!CJ17</f>
        <v>0</v>
      </c>
      <c r="DB18" s="11">
        <f>Variable!CK17</f>
        <v>0</v>
      </c>
      <c r="DC18" s="11">
        <f>Variable!CL17</f>
        <v>0</v>
      </c>
      <c r="DD18" s="11">
        <f>Variable!CM17</f>
        <v>0</v>
      </c>
      <c r="DE18" s="11">
        <f>Variable!CN17</f>
        <v>0</v>
      </c>
      <c r="DF18" s="11">
        <f>Variable!CO17</f>
        <v>883</v>
      </c>
      <c r="DG18" s="11">
        <f>Variable!CP17</f>
        <v>522</v>
      </c>
      <c r="DH18" s="11">
        <f>Variable!CQ17</f>
        <v>112</v>
      </c>
      <c r="DI18" s="11">
        <f>Variable!CR17</f>
        <v>0.29336742161808699</v>
      </c>
      <c r="DJ18" s="11">
        <f>Variable!CS17</f>
        <v>60128</v>
      </c>
      <c r="DK18" s="11">
        <f>Variable!CT17</f>
        <v>3.7341007462107698</v>
      </c>
      <c r="DL18" s="11" t="e">
        <f>Variable!#REF!</f>
        <v>#REF!</v>
      </c>
      <c r="DM18" s="11">
        <f>Variable!CU17</f>
        <v>29.439383561643837</v>
      </c>
      <c r="DN18" s="11">
        <f>Variable!CV17</f>
        <v>6.3164960898546161</v>
      </c>
      <c r="DO18" s="1" t="str">
        <f>Variable!CW17</f>
        <v>0.596</v>
      </c>
      <c r="DP18" s="1">
        <f>Variable!CX17</f>
        <v>0.67214059348890798</v>
      </c>
      <c r="DQ18" t="e">
        <f>Variable!#REF!</f>
        <v>#REF!</v>
      </c>
      <c r="DR18" s="1">
        <f>Variable!CY17</f>
        <v>48</v>
      </c>
      <c r="DS18" s="11" t="str">
        <f>Variable!CZ17</f>
        <v>København H</v>
      </c>
      <c r="DT18" s="11">
        <f>Variable!DA17</f>
        <v>44</v>
      </c>
      <c r="DU18" s="22" t="str">
        <f>Variable!DB17</f>
        <v>Nørreport</v>
      </c>
      <c r="DV18" s="22">
        <f>Variable!DC17</f>
        <v>40</v>
      </c>
      <c r="DW18" s="22">
        <f>Variable!DD17</f>
        <v>37</v>
      </c>
      <c r="DX18" s="23">
        <f>Variable!DE17</f>
        <v>8</v>
      </c>
      <c r="DY18" s="23">
        <f>Variable!DF17</f>
        <v>0.2</v>
      </c>
      <c r="DZ18" s="23">
        <f>Variable!DG17</f>
        <v>7</v>
      </c>
      <c r="EA18" s="23">
        <f>Variable!DH17</f>
        <v>0.15909090909090909</v>
      </c>
      <c r="EB18" s="1">
        <f>Variable!DI17</f>
        <v>0.10896331300000001</v>
      </c>
      <c r="EC18" s="1">
        <f>Variable!DJ17</f>
        <v>926</v>
      </c>
      <c r="ED18" s="11">
        <f>Variable!DK17</f>
        <v>3578</v>
      </c>
      <c r="EE18" s="11">
        <f>Variable!DL17</f>
        <v>8796</v>
      </c>
      <c r="EF18" s="10">
        <f>Variable!DP17</f>
        <v>0</v>
      </c>
      <c r="EG18" s="10">
        <f>Variable!DM17</f>
        <v>50</v>
      </c>
      <c r="EH18" s="10">
        <f>Variable!DN17</f>
        <v>212</v>
      </c>
      <c r="EI18" s="10">
        <f>Variable!DO17</f>
        <v>426</v>
      </c>
      <c r="EJ18" s="10">
        <f>Variable!DQ17</f>
        <v>0</v>
      </c>
      <c r="EK18" s="10">
        <f>Variable!DR17</f>
        <v>0</v>
      </c>
      <c r="EL18" s="10" t="str">
        <f>Variable!DS17</f>
        <v>Espergærde</v>
      </c>
      <c r="EM18" s="10">
        <f>Variable!DT17</f>
        <v>0</v>
      </c>
    </row>
    <row r="19" spans="1:143" ht="31.5" x14ac:dyDescent="0.5">
      <c r="A19" s="1" t="str">
        <f>Variable!A18</f>
        <v>Farum</v>
      </c>
      <c r="B19" s="1">
        <f>Variable!B18</f>
        <v>8600696</v>
      </c>
      <c r="C19" s="1" t="e">
        <f>Variable!#REF!</f>
        <v>#REF!</v>
      </c>
      <c r="D19" s="1" t="e">
        <f>Variable!#REF!</f>
        <v>#REF!</v>
      </c>
      <c r="E19" s="6">
        <f>Variable!C18</f>
        <v>0.36177954282534502</v>
      </c>
      <c r="F19" s="6" t="e">
        <f>Variable!#REF!</f>
        <v>#REF!</v>
      </c>
      <c r="G19" s="1" t="e">
        <f>Variable!#REF!</f>
        <v>#REF!</v>
      </c>
      <c r="H19" s="1">
        <f>Variable!D18</f>
        <v>5.6118178609849502E-2</v>
      </c>
      <c r="I19" s="17" t="e">
        <f>Variable!#REF!</f>
        <v>#REF!</v>
      </c>
      <c r="J19" s="1" t="e">
        <f>Variable!#REF!</f>
        <v>#REF!</v>
      </c>
      <c r="K19" s="1" t="e">
        <f>Variable!#REF!</f>
        <v>#REF!</v>
      </c>
      <c r="L19" s="1">
        <f>Variable!E18</f>
        <v>2029</v>
      </c>
      <c r="M19" s="1">
        <f>Variable!F18</f>
        <v>1095</v>
      </c>
      <c r="N19" s="1">
        <f>Variable!G18</f>
        <v>0.53967471660916699</v>
      </c>
      <c r="O19" s="1">
        <f>Variable!H18</f>
        <v>2466</v>
      </c>
      <c r="P19" s="1">
        <f>Variable!I18</f>
        <v>1381</v>
      </c>
      <c r="Q19" s="1">
        <f>Variable!J18</f>
        <v>0.56001622060016198</v>
      </c>
      <c r="R19" s="1">
        <f>Variable!K18</f>
        <v>6531</v>
      </c>
      <c r="S19" s="1">
        <f>Variable!L18</f>
        <v>4207</v>
      </c>
      <c r="T19" s="1">
        <f>Variable!M18</f>
        <v>0.64415862808145696</v>
      </c>
      <c r="U19" s="1">
        <f>Variable!N18</f>
        <v>2870</v>
      </c>
      <c r="V19" s="1">
        <f>Variable!O18</f>
        <v>1972</v>
      </c>
      <c r="W19" s="1">
        <f>Variable!P18</f>
        <v>0.68710801393728205</v>
      </c>
      <c r="X19" s="1">
        <f>Variable!Q18</f>
        <v>1275</v>
      </c>
      <c r="Y19" s="1">
        <f>Variable!R18</f>
        <v>974</v>
      </c>
      <c r="Z19" s="1">
        <f>Variable!S18</f>
        <v>0.76392156862745098</v>
      </c>
      <c r="AA19" s="1">
        <f>Variable!AW18</f>
        <v>1.7411473475887201E-2</v>
      </c>
      <c r="AB19" s="1">
        <f>Variable!AX18</f>
        <v>1.8546150117883999E-2</v>
      </c>
      <c r="AC19" s="1">
        <f>Variable!AY18</f>
        <v>2.1038353230478601E-2</v>
      </c>
      <c r="AD19" s="1">
        <f>Variable!T18</f>
        <v>8567</v>
      </c>
      <c r="AE19" s="1">
        <f>Variable!U18</f>
        <v>25179</v>
      </c>
      <c r="AF19" s="1">
        <f>Variable!V18</f>
        <v>50035</v>
      </c>
      <c r="AG19" s="1">
        <f>Variable!W18</f>
        <v>606226</v>
      </c>
      <c r="AH19" s="1">
        <f>Variable!X18</f>
        <v>3747</v>
      </c>
      <c r="AI19" s="1">
        <f>Variable!Y18</f>
        <v>8393</v>
      </c>
      <c r="AJ19" s="1">
        <f>Variable!Z18</f>
        <v>21235</v>
      </c>
      <c r="AK19" s="1">
        <f>Variable!AA18</f>
        <v>310256</v>
      </c>
      <c r="AL19" s="1">
        <f>Variable!AB18</f>
        <v>12314</v>
      </c>
      <c r="AM19" s="1">
        <f>Variable!AC18</f>
        <v>33572</v>
      </c>
      <c r="AN19" s="1">
        <f>Variable!AD18</f>
        <v>71270</v>
      </c>
      <c r="AO19" s="1">
        <f>Variable!AE18</f>
        <v>916482</v>
      </c>
      <c r="AP19" s="1">
        <f>Variable!AF18</f>
        <v>4229</v>
      </c>
      <c r="AQ19" s="1">
        <f>Variable!AG18</f>
        <v>16395.8670451857</v>
      </c>
      <c r="AR19" s="1">
        <f>Variable!AH18</f>
        <v>12613</v>
      </c>
      <c r="AS19" s="1">
        <f>Variable!AI18</f>
        <v>16556.4237906423</v>
      </c>
      <c r="AT19" s="1">
        <f>Variable!AJ18</f>
        <v>25290</v>
      </c>
      <c r="AU19" s="1">
        <f>Variable!AK18</f>
        <v>16567.9051461571</v>
      </c>
      <c r="AV19" s="1">
        <f>Variable!AL18</f>
        <v>309445</v>
      </c>
      <c r="AW19" s="1">
        <f>Variable!AM18</f>
        <v>14967.8242746008</v>
      </c>
      <c r="AX19" s="1">
        <f>Variable!AN18</f>
        <v>323727</v>
      </c>
      <c r="AY19" s="1">
        <f>Variable!AO18</f>
        <v>366995</v>
      </c>
      <c r="AZ19" s="1">
        <f>Variable!AP18</f>
        <v>390113</v>
      </c>
      <c r="BA19" s="1">
        <f>Variable!AQ18</f>
        <v>361446</v>
      </c>
      <c r="BB19" s="1">
        <f>Variable!AR18</f>
        <v>13.28</v>
      </c>
      <c r="BC19" s="1">
        <f>Variable!AS18</f>
        <v>13.72</v>
      </c>
      <c r="BD19" s="1">
        <f>Variable!AT18</f>
        <v>13.97</v>
      </c>
      <c r="BE19" s="1">
        <f>Variable!AU18</f>
        <v>13.68</v>
      </c>
      <c r="BF19" s="1">
        <f>Variable!AV18</f>
        <v>27.018000000000001</v>
      </c>
      <c r="BG19" s="1">
        <f>Variable!AZ18</f>
        <v>20064.892266807201</v>
      </c>
      <c r="BH19" s="1">
        <f>Variable!BA18</f>
        <v>88289.370541678203</v>
      </c>
      <c r="BI19" s="1">
        <f>Variable!BB18</f>
        <v>239586.583784243</v>
      </c>
      <c r="BJ19" s="1">
        <f>Variable!BC18</f>
        <v>3332.1490310203299</v>
      </c>
      <c r="BK19" s="1">
        <f>Variable!BD18</f>
        <v>1</v>
      </c>
      <c r="BL19" s="2">
        <f>Variable!BE18</f>
        <v>1</v>
      </c>
      <c r="BM19" s="1">
        <f>Variable!BF18</f>
        <v>3</v>
      </c>
      <c r="BN19" s="1">
        <f>Variable!BG18</f>
        <v>100</v>
      </c>
      <c r="BO19" s="1">
        <f>Variable!BH18</f>
        <v>100</v>
      </c>
      <c r="BP19" s="18">
        <f>Variable!BI18</f>
        <v>1</v>
      </c>
      <c r="BQ19" s="1">
        <f>Variable!BJ18</f>
        <v>0</v>
      </c>
      <c r="BR19" s="1">
        <f>Variable!BK18</f>
        <v>4742</v>
      </c>
      <c r="BS19" s="1">
        <f>Variable!BL18</f>
        <v>20199</v>
      </c>
      <c r="BT19" s="1">
        <f>Variable!BM18</f>
        <v>20908</v>
      </c>
      <c r="BU19" s="1">
        <f>Variable!BN18</f>
        <v>634322</v>
      </c>
      <c r="BV19" s="1">
        <f>Variable!BO18</f>
        <v>634322</v>
      </c>
      <c r="BW19" s="1">
        <f>Variable!BP18</f>
        <v>634322</v>
      </c>
      <c r="BX19" s="1">
        <f>Variable!BQ18</f>
        <v>634322</v>
      </c>
      <c r="BY19" s="3">
        <f>Variable!BR18</f>
        <v>-709</v>
      </c>
      <c r="BZ19" s="1">
        <f>Variable!BS18</f>
        <v>-614123</v>
      </c>
      <c r="CA19" s="1">
        <f>Variable!BT18</f>
        <v>-614123</v>
      </c>
      <c r="CB19" s="3">
        <f>Variable!BU18</f>
        <v>-614123</v>
      </c>
      <c r="CC19" s="3">
        <f>Variable!BV18</f>
        <v>-614123</v>
      </c>
      <c r="CD19" s="1">
        <f>Variable!BW18</f>
        <v>4799.4209381678902</v>
      </c>
      <c r="CE19" s="1">
        <f>Variable!BX18</f>
        <v>369.59201997940397</v>
      </c>
      <c r="CF19" s="1">
        <f>Variable!BY18</f>
        <v>18.688763687414198</v>
      </c>
      <c r="CG19" s="1">
        <f>Variable!BZ18</f>
        <v>868.91178194328302</v>
      </c>
      <c r="CH19" s="1">
        <f>Variable!CA18</f>
        <v>583.33830079529798</v>
      </c>
      <c r="CI19" s="11" t="e">
        <f>Variable!#REF!</f>
        <v>#REF!</v>
      </c>
      <c r="CJ19" s="11" t="e">
        <f>Variable!#REF!</f>
        <v>#REF!</v>
      </c>
      <c r="CK19" s="11" t="e">
        <f>Variable!#REF!</f>
        <v>#REF!</v>
      </c>
      <c r="CL19" s="11" t="e">
        <f>Variable!#REF!</f>
        <v>#REF!</v>
      </c>
      <c r="CM19" s="11" t="e">
        <f>Variable!#REF!</f>
        <v>#REF!</v>
      </c>
      <c r="CN19" s="11" t="e">
        <f>Variable!#REF!</f>
        <v>#REF!</v>
      </c>
      <c r="CO19" s="11" t="e">
        <f>Variable!#REF!</f>
        <v>#REF!</v>
      </c>
      <c r="CP19" s="1" t="e">
        <f>Variable!#REF!</f>
        <v>#REF!</v>
      </c>
      <c r="CQ19" s="11" t="e">
        <f>Variable!#REF!</f>
        <v>#REF!</v>
      </c>
      <c r="CR19" s="11" t="e">
        <f>Variable!#REF!</f>
        <v>#REF!</v>
      </c>
      <c r="CS19" s="11">
        <f>Variable!CB18</f>
        <v>0</v>
      </c>
      <c r="CT19" s="1">
        <f>Variable!CC18</f>
        <v>31657.7956854615</v>
      </c>
      <c r="CU19" s="1">
        <f>Variable!CD18</f>
        <v>57756.447344019703</v>
      </c>
      <c r="CV19" s="1">
        <f>Variable!CE18</f>
        <v>53123.054834604904</v>
      </c>
      <c r="CW19" s="1">
        <f>Variable!CF18</f>
        <v>1.0872199937266513</v>
      </c>
      <c r="CX19" s="1">
        <f>Variable!CG18</f>
        <v>0.59593326822084947</v>
      </c>
      <c r="CY19" s="11">
        <f>Variable!CH18</f>
        <v>0</v>
      </c>
      <c r="CZ19" s="11">
        <f>Variable!CI18</f>
        <v>0</v>
      </c>
      <c r="DA19" s="11">
        <f>Variable!CJ18</f>
        <v>0</v>
      </c>
      <c r="DB19" s="11">
        <f>Variable!CK18</f>
        <v>0</v>
      </c>
      <c r="DC19" s="11">
        <f>Variable!CL18</f>
        <v>0</v>
      </c>
      <c r="DD19" s="11">
        <f>Variable!CM18</f>
        <v>0</v>
      </c>
      <c r="DE19" s="11">
        <f>Variable!CN18</f>
        <v>0</v>
      </c>
      <c r="DF19" s="11">
        <f>Variable!CO18</f>
        <v>586</v>
      </c>
      <c r="DG19" s="11">
        <f>Variable!CP18</f>
        <v>481</v>
      </c>
      <c r="DH19" s="11">
        <f>Variable!CQ18</f>
        <v>20</v>
      </c>
      <c r="DI19" s="11">
        <f>Variable!CR18</f>
        <v>0.35055376549412398</v>
      </c>
      <c r="DJ19" s="11">
        <f>Variable!CS18</f>
        <v>94544</v>
      </c>
      <c r="DK19" s="11">
        <f>Variable!CT18</f>
        <v>8.8252606479966342</v>
      </c>
      <c r="DL19" s="11" t="e">
        <f>Variable!#REF!</f>
        <v>#REF!</v>
      </c>
      <c r="DM19" s="11">
        <f>Variable!CU18</f>
        <v>258.5801369863014</v>
      </c>
      <c r="DN19" s="11">
        <f>Variable!CV18</f>
        <v>10.751772847663259</v>
      </c>
      <c r="DO19" s="1" t="str">
        <f>Variable!CW18</f>
        <v>0.448</v>
      </c>
      <c r="DP19" s="1">
        <f>Variable!CX18</f>
        <v>0.80570522979397696</v>
      </c>
      <c r="DQ19" t="e">
        <f>Variable!#REF!</f>
        <v>#REF!</v>
      </c>
      <c r="DR19" s="1">
        <f>Variable!CY18</f>
        <v>38</v>
      </c>
      <c r="DS19" s="11" t="str">
        <f>Variable!CZ18</f>
        <v>København H</v>
      </c>
      <c r="DT19" s="11">
        <f>Variable!DA18</f>
        <v>34</v>
      </c>
      <c r="DU19" s="22" t="str">
        <f>Variable!DB18</f>
        <v>Nørreport</v>
      </c>
      <c r="DV19" s="22">
        <f>Variable!DC18</f>
        <v>26</v>
      </c>
      <c r="DW19" s="22">
        <f>Variable!DD18</f>
        <v>25</v>
      </c>
      <c r="DX19" s="23">
        <f>Variable!DE18</f>
        <v>12</v>
      </c>
      <c r="DY19" s="23">
        <f>Variable!DF18</f>
        <v>0.46153846153846156</v>
      </c>
      <c r="DZ19" s="23">
        <f>Variable!DG18</f>
        <v>9</v>
      </c>
      <c r="EA19" s="23">
        <f>Variable!DH18</f>
        <v>0.26470588235294118</v>
      </c>
      <c r="EB19" s="1">
        <f>Variable!DI18</f>
        <v>0.13866879800000001</v>
      </c>
      <c r="EC19" s="1">
        <f>Variable!DJ18</f>
        <v>1640</v>
      </c>
      <c r="ED19" s="11">
        <f>Variable!DK18</f>
        <v>5408</v>
      </c>
      <c r="EE19" s="11">
        <f>Variable!DL18</f>
        <v>12762</v>
      </c>
      <c r="EF19" s="10" t="str">
        <f>Variable!DP18</f>
        <v>Farum</v>
      </c>
      <c r="EG19" s="10">
        <f>Variable!DM18</f>
        <v>12</v>
      </c>
      <c r="EH19" s="10">
        <f>Variable!DN18</f>
        <v>159</v>
      </c>
      <c r="EI19" s="10">
        <f>Variable!DO18</f>
        <v>458</v>
      </c>
      <c r="EJ19" s="10">
        <f>Variable!DQ18</f>
        <v>0</v>
      </c>
      <c r="EK19" s="10">
        <f>Variable!DR18</f>
        <v>0</v>
      </c>
      <c r="EL19" s="10">
        <f>Variable!DS18</f>
        <v>0</v>
      </c>
      <c r="EM19" s="10">
        <f>Variable!DT18</f>
        <v>0</v>
      </c>
    </row>
    <row r="20" spans="1:143" ht="31.5" x14ac:dyDescent="0.5">
      <c r="A20" s="1" t="str">
        <f>Variable!A19</f>
        <v>Flintholm</v>
      </c>
      <c r="B20" s="1">
        <f>Variable!B19</f>
        <v>8600736</v>
      </c>
      <c r="C20" s="1" t="e">
        <f>Variable!#REF!</f>
        <v>#REF!</v>
      </c>
      <c r="D20" s="1" t="e">
        <f>Variable!#REF!</f>
        <v>#REF!</v>
      </c>
      <c r="E20" s="6">
        <f>Variable!C19</f>
        <v>0.22367506870815901</v>
      </c>
      <c r="F20" s="6" t="e">
        <f>Variable!#REF!</f>
        <v>#REF!</v>
      </c>
      <c r="G20" s="1" t="e">
        <f>Variable!#REF!</f>
        <v>#REF!</v>
      </c>
      <c r="H20" s="1">
        <f>Variable!D19</f>
        <v>3.6787864355077519E-2</v>
      </c>
      <c r="I20" s="17" t="e">
        <f>Variable!#REF!</f>
        <v>#REF!</v>
      </c>
      <c r="J20" s="1" t="e">
        <f>Variable!#REF!</f>
        <v>#REF!</v>
      </c>
      <c r="K20" s="1" t="e">
        <f>Variable!#REF!</f>
        <v>#REF!</v>
      </c>
      <c r="L20" s="1">
        <f>Variable!E19</f>
        <v>3012</v>
      </c>
      <c r="M20" s="1">
        <f>Variable!F19</f>
        <v>988</v>
      </c>
      <c r="N20" s="1">
        <f>Variable!G19</f>
        <v>0.32802124833997298</v>
      </c>
      <c r="O20" s="1">
        <f>Variable!H19</f>
        <v>2243</v>
      </c>
      <c r="P20" s="1">
        <f>Variable!I19</f>
        <v>648</v>
      </c>
      <c r="Q20" s="1">
        <f>Variable!J19</f>
        <v>0.28889879625501502</v>
      </c>
      <c r="R20" s="1">
        <f>Variable!K19</f>
        <v>1207</v>
      </c>
      <c r="S20" s="1">
        <f>Variable!L19</f>
        <v>449</v>
      </c>
      <c r="T20" s="1">
        <f>Variable!M19</f>
        <v>0.37199668599834301</v>
      </c>
      <c r="U20" s="1">
        <f>Variable!N19</f>
        <v>0</v>
      </c>
      <c r="V20" s="1">
        <f>Variable!O19</f>
        <v>0</v>
      </c>
      <c r="W20" s="1">
        <f>Variable!P19</f>
        <v>0</v>
      </c>
      <c r="X20" s="1">
        <f>Variable!Q19</f>
        <v>0</v>
      </c>
      <c r="Y20" s="1">
        <f>Variable!R19</f>
        <v>0</v>
      </c>
      <c r="Z20" s="1">
        <f>Variable!S19</f>
        <v>0</v>
      </c>
      <c r="AA20" s="1">
        <f>Variable!AW19</f>
        <v>1.63458339979131E-2</v>
      </c>
      <c r="AB20" s="1">
        <f>Variable!AX19</f>
        <v>1.39447693698949E-2</v>
      </c>
      <c r="AC20" s="1">
        <f>Variable!AY19</f>
        <v>1.3284972611779E-2</v>
      </c>
      <c r="AD20" s="1">
        <f>Variable!T19</f>
        <v>32142</v>
      </c>
      <c r="AE20" s="1">
        <f>Variable!U19</f>
        <v>241195</v>
      </c>
      <c r="AF20" s="1">
        <f>Variable!V19</f>
        <v>569211</v>
      </c>
      <c r="AG20" s="1">
        <f>Variable!W19</f>
        <v>1388639</v>
      </c>
      <c r="AH20" s="1">
        <f>Variable!X19</f>
        <v>9805</v>
      </c>
      <c r="AI20" s="1">
        <f>Variable!Y19</f>
        <v>76936</v>
      </c>
      <c r="AJ20" s="1">
        <f>Variable!Z19</f>
        <v>300954</v>
      </c>
      <c r="AK20" s="1">
        <f>Variable!AA19</f>
        <v>829426</v>
      </c>
      <c r="AL20" s="1">
        <f>Variable!AB19</f>
        <v>41947</v>
      </c>
      <c r="AM20" s="1">
        <f>Variable!AC19</f>
        <v>318131</v>
      </c>
      <c r="AN20" s="1">
        <f>Variable!AD19</f>
        <v>870165</v>
      </c>
      <c r="AO20" s="1">
        <f>Variable!AE19</f>
        <v>2218065</v>
      </c>
      <c r="AP20" s="1">
        <f>Variable!AF19</f>
        <v>18214</v>
      </c>
      <c r="AQ20" s="1">
        <f>Variable!AG19</f>
        <v>11840.325713029601</v>
      </c>
      <c r="AR20" s="1">
        <f>Variable!AH19</f>
        <v>136333</v>
      </c>
      <c r="AS20" s="1">
        <f>Variable!AI19</f>
        <v>11853.727284738001</v>
      </c>
      <c r="AT20" s="1">
        <f>Variable!AJ19</f>
        <v>319708</v>
      </c>
      <c r="AU20" s="1">
        <f>Variable!AK19</f>
        <v>11772.745239518799</v>
      </c>
      <c r="AV20" s="1">
        <f>Variable!AL19</f>
        <v>752915</v>
      </c>
      <c r="AW20" s="1">
        <f>Variable!AM19</f>
        <v>12795.6470133947</v>
      </c>
      <c r="AX20" s="1">
        <f>Variable!AN19</f>
        <v>329675</v>
      </c>
      <c r="AY20" s="1">
        <f>Variable!AO19</f>
        <v>336365</v>
      </c>
      <c r="AZ20" s="1">
        <f>Variable!AP19</f>
        <v>322148</v>
      </c>
      <c r="BA20" s="1">
        <f>Variable!AQ19</f>
        <v>334406</v>
      </c>
      <c r="BB20" s="1">
        <f>Variable!AR19</f>
        <v>14.02</v>
      </c>
      <c r="BC20" s="1">
        <f>Variable!AS19</f>
        <v>14.15</v>
      </c>
      <c r="BD20" s="1">
        <f>Variable!AT19</f>
        <v>14.03</v>
      </c>
      <c r="BE20" s="1">
        <f>Variable!AU19</f>
        <v>13.81</v>
      </c>
      <c r="BF20" s="1">
        <f>Variable!AV19</f>
        <v>39.478999999999999</v>
      </c>
      <c r="BG20" s="1">
        <f>Variable!AZ19</f>
        <v>31460.2191194671</v>
      </c>
      <c r="BH20" s="1">
        <f>Variable!BA19</f>
        <v>240241.21695648701</v>
      </c>
      <c r="BI20" s="1">
        <f>Variable!BB19</f>
        <v>676936.58722310001</v>
      </c>
      <c r="BJ20" s="1">
        <f>Variable!BC19</f>
        <v>464.62219013076799</v>
      </c>
      <c r="BK20" s="1">
        <f>Variable!BD19</f>
        <v>4</v>
      </c>
      <c r="BL20" s="2">
        <f>Variable!BE19</f>
        <v>22</v>
      </c>
      <c r="BM20" s="1">
        <f>Variable!BF19</f>
        <v>42</v>
      </c>
      <c r="BN20" s="1">
        <f>Variable!BG19</f>
        <v>1494</v>
      </c>
      <c r="BO20" s="1">
        <f>Variable!BH19</f>
        <v>1494</v>
      </c>
      <c r="BP20" s="18">
        <f>Variable!BI19</f>
        <v>1</v>
      </c>
      <c r="BQ20" s="1">
        <f>Variable!BJ19</f>
        <v>0</v>
      </c>
      <c r="BR20" s="1">
        <f>Variable!BK19</f>
        <v>4742</v>
      </c>
      <c r="BS20" s="1">
        <f>Variable!BL19</f>
        <v>634322</v>
      </c>
      <c r="BT20" s="1">
        <f>Variable!BM19</f>
        <v>634322</v>
      </c>
      <c r="BU20" s="1">
        <f>Variable!BN19</f>
        <v>634322</v>
      </c>
      <c r="BV20" s="1">
        <f>Variable!BO19</f>
        <v>634322</v>
      </c>
      <c r="BW20" s="1">
        <f>Variable!BP19</f>
        <v>634322</v>
      </c>
      <c r="BX20" s="1">
        <f>Variable!BQ19</f>
        <v>634322</v>
      </c>
      <c r="BY20" s="3">
        <f>Variable!BR19</f>
        <v>0</v>
      </c>
      <c r="BZ20" s="1">
        <f>Variable!BS19</f>
        <v>0</v>
      </c>
      <c r="CA20" s="1">
        <f>Variable!BT19</f>
        <v>0</v>
      </c>
      <c r="CB20" s="3">
        <f>Variable!BU19</f>
        <v>0</v>
      </c>
      <c r="CC20" s="3">
        <f>Variable!BV19</f>
        <v>0</v>
      </c>
      <c r="CD20" s="1">
        <f>Variable!BW19</f>
        <v>511.177538411829</v>
      </c>
      <c r="CE20" s="1">
        <f>Variable!BX19</f>
        <v>433.66850803433101</v>
      </c>
      <c r="CF20" s="1">
        <f>Variable!BY19</f>
        <v>61.353232801620102</v>
      </c>
      <c r="CG20" s="1">
        <f>Variable!BZ19</f>
        <v>532.30371031954701</v>
      </c>
      <c r="CH20" s="1">
        <f>Variable!CA19</f>
        <v>3252.7311557118801</v>
      </c>
      <c r="CI20" s="11" t="e">
        <f>Variable!#REF!</f>
        <v>#REF!</v>
      </c>
      <c r="CJ20" s="11" t="e">
        <f>Variable!#REF!</f>
        <v>#REF!</v>
      </c>
      <c r="CK20" s="11" t="e">
        <f>Variable!#REF!</f>
        <v>#REF!</v>
      </c>
      <c r="CL20" s="11" t="e">
        <f>Variable!#REF!</f>
        <v>#REF!</v>
      </c>
      <c r="CM20" s="11" t="e">
        <f>Variable!#REF!</f>
        <v>#REF!</v>
      </c>
      <c r="CN20" s="11" t="e">
        <f>Variable!#REF!</f>
        <v>#REF!</v>
      </c>
      <c r="CO20" s="11" t="e">
        <f>Variable!#REF!</f>
        <v>#REF!</v>
      </c>
      <c r="CP20" s="1" t="e">
        <f>Variable!#REF!</f>
        <v>#REF!</v>
      </c>
      <c r="CQ20" s="11" t="e">
        <f>Variable!#REF!</f>
        <v>#REF!</v>
      </c>
      <c r="CR20" s="11" t="e">
        <f>Variable!#REF!</f>
        <v>#REF!</v>
      </c>
      <c r="CS20" s="11">
        <f>Variable!CB19</f>
        <v>3.5</v>
      </c>
      <c r="CT20" s="1">
        <f>Variable!CC19</f>
        <v>73343.947081842998</v>
      </c>
      <c r="CU20" s="1">
        <f>Variable!CD19</f>
        <v>125247.70010163001</v>
      </c>
      <c r="CV20" s="1">
        <f>Variable!CE19</f>
        <v>46280.100556911202</v>
      </c>
      <c r="CW20" s="1">
        <f>Variable!CF19</f>
        <v>2.7062970606040793</v>
      </c>
      <c r="CX20" s="1">
        <f>Variable!CG19</f>
        <v>1.5847836586191306</v>
      </c>
      <c r="CY20" s="11">
        <f>Variable!CH19</f>
        <v>10</v>
      </c>
      <c r="CZ20" s="11">
        <f>Variable!CI19</f>
        <v>5.8</v>
      </c>
      <c r="DA20" s="11">
        <f>Variable!CJ19</f>
        <v>7</v>
      </c>
      <c r="DB20" s="11">
        <f>Variable!CK19</f>
        <v>8.5</v>
      </c>
      <c r="DC20" s="11">
        <f>Variable!CL19</f>
        <v>8</v>
      </c>
      <c r="DD20" s="11">
        <f>Variable!CM19</f>
        <v>6.8</v>
      </c>
      <c r="DE20" s="11">
        <f>Variable!CN19</f>
        <v>7.5</v>
      </c>
      <c r="DF20" s="11">
        <f>Variable!CO19</f>
        <v>988</v>
      </c>
      <c r="DG20" s="11">
        <f>Variable!CP19</f>
        <v>0</v>
      </c>
      <c r="DH20" s="11">
        <f>Variable!CQ19</f>
        <v>60</v>
      </c>
      <c r="DI20" s="11">
        <f>Variable!CR19</f>
        <v>0.13578630210520301</v>
      </c>
      <c r="DJ20" s="11">
        <f>Variable!CS19</f>
        <v>62733</v>
      </c>
      <c r="DK20" s="11">
        <f>Variable!CT19</f>
        <v>13.347091120847429</v>
      </c>
      <c r="DL20" s="11" t="e">
        <f>Variable!#REF!</f>
        <v>#REF!</v>
      </c>
      <c r="DM20" s="11">
        <f>Variable!CU19</f>
        <v>219.78210045662098</v>
      </c>
      <c r="DN20" s="11">
        <f>Variable!CV19</f>
        <v>0</v>
      </c>
      <c r="DO20" s="1" t="str">
        <f>Variable!CW19</f>
        <v>0.528</v>
      </c>
      <c r="DP20" s="1">
        <f>Variable!CX19</f>
        <v>0.60604030932229103</v>
      </c>
      <c r="DQ20" t="e">
        <f>Variable!#REF!</f>
        <v>#REF!</v>
      </c>
      <c r="DR20" s="1">
        <f>Variable!CY19</f>
        <v>13</v>
      </c>
      <c r="DS20" s="11" t="str">
        <f>Variable!CZ19</f>
        <v>København H</v>
      </c>
      <c r="DT20" s="11">
        <f>Variable!DA19</f>
        <v>5</v>
      </c>
      <c r="DU20" s="22" t="str">
        <f>Variable!DB19</f>
        <v>Nørrebro</v>
      </c>
      <c r="DV20" s="22">
        <f>Variable!DC19</f>
        <v>14</v>
      </c>
      <c r="DW20" s="22">
        <f>Variable!DD19</f>
        <v>9</v>
      </c>
      <c r="DX20" s="23">
        <f>Variable!DE19</f>
        <v>-1</v>
      </c>
      <c r="DY20" s="23">
        <f>Variable!DF19</f>
        <v>-7.1428571428571425E-2</v>
      </c>
      <c r="DZ20" s="23">
        <f>Variable!DG19</f>
        <v>-4</v>
      </c>
      <c r="EA20" s="23">
        <f>Variable!DH19</f>
        <v>-0.8</v>
      </c>
      <c r="EB20" s="1">
        <f>Variable!DI19</f>
        <v>0.25431129000000002</v>
      </c>
      <c r="EC20" s="1">
        <f>Variable!DJ19</f>
        <v>2750</v>
      </c>
      <c r="ED20" s="11">
        <f>Variable!DK19</f>
        <v>19262</v>
      </c>
      <c r="EE20" s="11">
        <f>Variable!DL19</f>
        <v>49282</v>
      </c>
      <c r="EF20" s="10" t="str">
        <f>Variable!DP19</f>
        <v>Flintholm</v>
      </c>
      <c r="EG20" s="10">
        <f>Variable!DM19</f>
        <v>19</v>
      </c>
      <c r="EH20" s="10">
        <f>Variable!DN19</f>
        <v>58</v>
      </c>
      <c r="EI20" s="10">
        <f>Variable!DO19</f>
        <v>80</v>
      </c>
      <c r="EJ20" s="10">
        <f>Variable!DQ19</f>
        <v>0</v>
      </c>
      <c r="EK20" s="10">
        <f>Variable!DR19</f>
        <v>0</v>
      </c>
      <c r="EL20" s="10">
        <f>Variable!DS19</f>
        <v>0</v>
      </c>
      <c r="EM20" s="10">
        <f>Variable!DT19</f>
        <v>0</v>
      </c>
    </row>
    <row r="21" spans="1:143" ht="31.5" x14ac:dyDescent="0.5">
      <c r="A21" s="1" t="str">
        <f>Variable!A20</f>
        <v>Fredericia</v>
      </c>
      <c r="B21" s="1">
        <f>Variable!B20</f>
        <v>8600079</v>
      </c>
      <c r="C21" s="1" t="e">
        <f>Variable!#REF!</f>
        <v>#REF!</v>
      </c>
      <c r="D21" s="1" t="e">
        <f>Variable!#REF!</f>
        <v>#REF!</v>
      </c>
      <c r="E21" s="6">
        <f>Variable!C20</f>
        <v>0.11211946705647501</v>
      </c>
      <c r="F21" s="6" t="e">
        <f>Variable!#REF!</f>
        <v>#REF!</v>
      </c>
      <c r="G21" s="1" t="e">
        <f>Variable!#REF!</f>
        <v>#REF!</v>
      </c>
      <c r="H21" s="1">
        <f>Variable!D20</f>
        <v>2.7112344148804601E-2</v>
      </c>
      <c r="I21" s="17" t="e">
        <f>Variable!#REF!</f>
        <v>#REF!</v>
      </c>
      <c r="J21" s="1" t="e">
        <f>Variable!#REF!</f>
        <v>#REF!</v>
      </c>
      <c r="K21" s="1" t="e">
        <f>Variable!#REF!</f>
        <v>#REF!</v>
      </c>
      <c r="L21" s="1">
        <f>Variable!E20</f>
        <v>1677</v>
      </c>
      <c r="M21" s="1">
        <f>Variable!F20</f>
        <v>818</v>
      </c>
      <c r="N21" s="1">
        <f>Variable!G20</f>
        <v>0.48777579010137101</v>
      </c>
      <c r="O21" s="1">
        <f>Variable!H20</f>
        <v>2876</v>
      </c>
      <c r="P21" s="1">
        <f>Variable!I20</f>
        <v>1451</v>
      </c>
      <c r="Q21" s="1">
        <f>Variable!J20</f>
        <v>0.50452016689847001</v>
      </c>
      <c r="R21" s="1">
        <f>Variable!K20</f>
        <v>11726</v>
      </c>
      <c r="S21" s="1">
        <f>Variable!L20</f>
        <v>6146</v>
      </c>
      <c r="T21" s="1">
        <f>Variable!M20</f>
        <v>0.52413440218318197</v>
      </c>
      <c r="U21" s="1">
        <f>Variable!N20</f>
        <v>6881</v>
      </c>
      <c r="V21" s="1">
        <f>Variable!O20</f>
        <v>4236</v>
      </c>
      <c r="W21" s="1">
        <f>Variable!P20</f>
        <v>0.61560819648306897</v>
      </c>
      <c r="X21" s="1">
        <f>Variable!Q20</f>
        <v>4117</v>
      </c>
      <c r="Y21" s="1">
        <f>Variable!R20</f>
        <v>2920</v>
      </c>
      <c r="Z21" s="1">
        <f>Variable!S20</f>
        <v>0.70925431139178996</v>
      </c>
      <c r="AA21" s="1">
        <f>Variable!AW20</f>
        <v>2.3157255201747499E-2</v>
      </c>
      <c r="AB21" s="1">
        <f>Variable!AX20</f>
        <v>2.0200047517738001E-2</v>
      </c>
      <c r="AC21" s="1">
        <f>Variable!AY20</f>
        <v>2.0427805608215201E-2</v>
      </c>
      <c r="AD21" s="1">
        <f>Variable!T20</f>
        <v>7000</v>
      </c>
      <c r="AE21" s="1">
        <f>Variable!U20</f>
        <v>32749</v>
      </c>
      <c r="AF21" s="1">
        <f>Variable!V20</f>
        <v>44132</v>
      </c>
      <c r="AG21" s="1">
        <f>Variable!W20</f>
        <v>101639</v>
      </c>
      <c r="AH21" s="1">
        <f>Variable!X20</f>
        <v>2352</v>
      </c>
      <c r="AI21" s="1">
        <f>Variable!Y20</f>
        <v>12897</v>
      </c>
      <c r="AJ21" s="1">
        <f>Variable!Z20</f>
        <v>22021</v>
      </c>
      <c r="AK21" s="1">
        <f>Variable!AA20</f>
        <v>47656</v>
      </c>
      <c r="AL21" s="1">
        <f>Variable!AB20</f>
        <v>9352</v>
      </c>
      <c r="AM21" s="1">
        <f>Variable!AC20</f>
        <v>45646</v>
      </c>
      <c r="AN21" s="1">
        <f>Variable!AD20</f>
        <v>66153</v>
      </c>
      <c r="AO21" s="1">
        <f>Variable!AE20</f>
        <v>149295</v>
      </c>
      <c r="AP21" s="1">
        <f>Variable!AF20</f>
        <v>3416</v>
      </c>
      <c r="AQ21" s="1">
        <f>Variable!AG20</f>
        <v>21864.479588839898</v>
      </c>
      <c r="AR21" s="1">
        <f>Variable!AH20</f>
        <v>15533</v>
      </c>
      <c r="AS21" s="1">
        <f>Variable!AI20</f>
        <v>22253.2944444444</v>
      </c>
      <c r="AT21" s="1">
        <f>Variable!AJ20</f>
        <v>21418</v>
      </c>
      <c r="AU21" s="1">
        <f>Variable!AK20</f>
        <v>22991.762212542701</v>
      </c>
      <c r="AV21" s="1">
        <f>Variable!AL20</f>
        <v>50992</v>
      </c>
      <c r="AW21" s="1">
        <f>Variable!AM20</f>
        <v>24656.7980854284</v>
      </c>
      <c r="AX21" s="1">
        <f>Variable!AN20</f>
        <v>283403</v>
      </c>
      <c r="AY21" s="1">
        <f>Variable!AO20</f>
        <v>287785</v>
      </c>
      <c r="AZ21" s="1">
        <f>Variable!AP20</f>
        <v>303038</v>
      </c>
      <c r="BA21" s="1">
        <f>Variable!AQ20</f>
        <v>325622</v>
      </c>
      <c r="BB21" s="1">
        <f>Variable!AR20</f>
        <v>12.25</v>
      </c>
      <c r="BC21" s="1">
        <f>Variable!AS20</f>
        <v>12.3</v>
      </c>
      <c r="BD21" s="1">
        <f>Variable!AT20</f>
        <v>12.48</v>
      </c>
      <c r="BE21" s="1">
        <f>Variable!AU20</f>
        <v>12.7</v>
      </c>
      <c r="BF21" s="1">
        <f>Variable!AV20</f>
        <v>12.576000000000001</v>
      </c>
      <c r="BG21" s="1">
        <f>Variable!AZ20</f>
        <v>26772.855894311899</v>
      </c>
      <c r="BH21" s="1">
        <f>Variable!BA20</f>
        <v>118267.529728933</v>
      </c>
      <c r="BI21" s="1">
        <f>Variable!BB20</f>
        <v>186929.08736549001</v>
      </c>
      <c r="BJ21" s="1">
        <f>Variable!BC20</f>
        <v>7444.26770397786</v>
      </c>
      <c r="BK21" s="1">
        <f>Variable!BD20</f>
        <v>1</v>
      </c>
      <c r="BL21" s="2">
        <f>Variable!BE20</f>
        <v>1</v>
      </c>
      <c r="BM21" s="1">
        <f>Variable!BF20</f>
        <v>1</v>
      </c>
      <c r="BN21" s="1">
        <f>Variable!BG20</f>
        <v>161</v>
      </c>
      <c r="BO21" s="1">
        <f>Variable!BH20</f>
        <v>161</v>
      </c>
      <c r="BP21" s="18">
        <f>Variable!BI20</f>
        <v>1</v>
      </c>
      <c r="BQ21" s="1">
        <f>Variable!BJ20</f>
        <v>0</v>
      </c>
      <c r="BR21" s="1">
        <f>Variable!BK20</f>
        <v>188</v>
      </c>
      <c r="BS21" s="1">
        <f>Variable!BL20</f>
        <v>40814</v>
      </c>
      <c r="BT21" s="1">
        <f>Variable!BM20</f>
        <v>40814</v>
      </c>
      <c r="BU21" s="1">
        <f>Variable!BN20</f>
        <v>61222</v>
      </c>
      <c r="BV21" s="1">
        <f>Variable!BO20</f>
        <v>61222</v>
      </c>
      <c r="BW21" s="1">
        <f>Variable!BP20</f>
        <v>180760</v>
      </c>
      <c r="BX21" s="1">
        <f>Variable!BQ20</f>
        <v>282910</v>
      </c>
      <c r="BY21" s="3">
        <f>Variable!BR20</f>
        <v>0</v>
      </c>
      <c r="BZ21" s="1">
        <f>Variable!BS20</f>
        <v>-20408</v>
      </c>
      <c r="CA21" s="1">
        <f>Variable!BT20</f>
        <v>-20408</v>
      </c>
      <c r="CB21" s="3">
        <f>Variable!BU20</f>
        <v>-139946</v>
      </c>
      <c r="CC21" s="3">
        <f>Variable!BV20</f>
        <v>-242096</v>
      </c>
      <c r="CD21" s="1">
        <f>Variable!BW20</f>
        <v>606.84815670445403</v>
      </c>
      <c r="CE21" s="1">
        <f>Variable!BX20</f>
        <v>221.348586464607</v>
      </c>
      <c r="CF21" s="1">
        <f>Variable!BY20</f>
        <v>56.909096803038302</v>
      </c>
      <c r="CG21" s="1">
        <f>Variable!BZ20</f>
        <v>1159.8954599246199</v>
      </c>
      <c r="CH21" s="1">
        <f>Variable!CA20</f>
        <v>4165.9831637265197</v>
      </c>
      <c r="CI21" s="11" t="e">
        <f>Variable!#REF!</f>
        <v>#REF!</v>
      </c>
      <c r="CJ21" s="11" t="e">
        <f>Variable!#REF!</f>
        <v>#REF!</v>
      </c>
      <c r="CK21" s="11" t="e">
        <f>Variable!#REF!</f>
        <v>#REF!</v>
      </c>
      <c r="CL21" s="11" t="e">
        <f>Variable!#REF!</f>
        <v>#REF!</v>
      </c>
      <c r="CM21" s="11" t="e">
        <f>Variable!#REF!</f>
        <v>#REF!</v>
      </c>
      <c r="CN21" s="11" t="e">
        <f>Variable!#REF!</f>
        <v>#REF!</v>
      </c>
      <c r="CO21" s="11" t="e">
        <f>Variable!#REF!</f>
        <v>#REF!</v>
      </c>
      <c r="CP21" s="1" t="e">
        <f>Variable!#REF!</f>
        <v>#REF!</v>
      </c>
      <c r="CQ21" s="11" t="e">
        <f>Variable!#REF!</f>
        <v>#REF!</v>
      </c>
      <c r="CR21" s="11" t="e">
        <f>Variable!#REF!</f>
        <v>#REF!</v>
      </c>
      <c r="CS21" s="11">
        <f>Variable!CB20</f>
        <v>0</v>
      </c>
      <c r="CT21" s="1">
        <f>Variable!CC20</f>
        <v>46451.836888143203</v>
      </c>
      <c r="CU21" s="1">
        <f>Variable!CD20</f>
        <v>73844.041144000104</v>
      </c>
      <c r="CV21" s="1">
        <f>Variable!CE20</f>
        <v>66900.098368899402</v>
      </c>
      <c r="CW21" s="1">
        <f>Variable!CF20</f>
        <v>1.1037957035101882</v>
      </c>
      <c r="CX21" s="1">
        <f>Variable!CG20</f>
        <v>0.69434631668251456</v>
      </c>
      <c r="CY21" s="11">
        <f>Variable!CH20</f>
        <v>0</v>
      </c>
      <c r="CZ21" s="11">
        <f>Variable!CI20</f>
        <v>0</v>
      </c>
      <c r="DA21" s="11">
        <f>Variable!CJ20</f>
        <v>0</v>
      </c>
      <c r="DB21" s="11">
        <f>Variable!CK20</f>
        <v>0</v>
      </c>
      <c r="DC21" s="11">
        <f>Variable!CL20</f>
        <v>0</v>
      </c>
      <c r="DD21" s="11">
        <f>Variable!CM20</f>
        <v>0</v>
      </c>
      <c r="DE21" s="11">
        <f>Variable!CN20</f>
        <v>0</v>
      </c>
      <c r="DF21" s="11">
        <f>Variable!CO20</f>
        <v>1095</v>
      </c>
      <c r="DG21" s="11">
        <f>Variable!CP20</f>
        <v>866</v>
      </c>
      <c r="DH21" s="11">
        <f>Variable!CQ20</f>
        <v>160</v>
      </c>
      <c r="DI21" s="11">
        <f>Variable!CR20</f>
        <v>0.20804756292312401</v>
      </c>
      <c r="DJ21" s="11">
        <f>Variable!CS20</f>
        <v>51720</v>
      </c>
      <c r="DK21" s="11">
        <f>Variable!CT20</f>
        <v>10.334731969725402</v>
      </c>
      <c r="DL21" s="11" t="e">
        <f>Variable!#REF!</f>
        <v>#REF!</v>
      </c>
      <c r="DM21" s="11">
        <f>Variable!CU20</f>
        <v>70.728321917808216</v>
      </c>
      <c r="DN21" s="11">
        <f>Variable!CV20</f>
        <v>13.067588345091588</v>
      </c>
      <c r="DO21" s="1" t="str">
        <f>Variable!CW20</f>
        <v>0.513</v>
      </c>
      <c r="DP21" s="1">
        <f>Variable!CX20</f>
        <v>0.70488929889298801</v>
      </c>
      <c r="DQ21" t="e">
        <f>Variable!#REF!</f>
        <v>#REF!</v>
      </c>
      <c r="DR21" s="1">
        <f>Variable!CY20</f>
        <v>27</v>
      </c>
      <c r="DS21" s="11" t="str">
        <f>Variable!CZ20</f>
        <v>Odense</v>
      </c>
      <c r="DT21" s="11">
        <f>Variable!DA20</f>
        <v>13</v>
      </c>
      <c r="DU21" s="22" t="str">
        <f>Variable!DB20</f>
        <v>Vejle</v>
      </c>
      <c r="DV21" s="22">
        <f>Variable!DC20</f>
        <v>48</v>
      </c>
      <c r="DW21" s="22">
        <f>Variable!DD20</f>
        <v>28</v>
      </c>
      <c r="DX21" s="23">
        <f>Variable!DE20</f>
        <v>-21</v>
      </c>
      <c r="DY21" s="23">
        <f>Variable!DF20</f>
        <v>-0.4375</v>
      </c>
      <c r="DZ21" s="23">
        <f>Variable!DG20</f>
        <v>-15</v>
      </c>
      <c r="EA21" s="23">
        <f>Variable!DH20</f>
        <v>-1.1538461538461537</v>
      </c>
      <c r="EB21" s="1">
        <f>Variable!DI20</f>
        <v>0.114604173</v>
      </c>
      <c r="EC21" s="1">
        <f>Variable!DJ20</f>
        <v>1694</v>
      </c>
      <c r="ED21" s="11">
        <f>Variable!DK20</f>
        <v>7122</v>
      </c>
      <c r="EE21" s="11">
        <f>Variable!DL20</f>
        <v>12882</v>
      </c>
      <c r="EF21" s="10">
        <f>Variable!DP20</f>
        <v>0</v>
      </c>
      <c r="EG21" s="10">
        <f>Variable!DM20</f>
        <v>20</v>
      </c>
      <c r="EH21" s="10">
        <f>Variable!DN20</f>
        <v>52</v>
      </c>
      <c r="EI21" s="10">
        <f>Variable!DO20</f>
        <v>108</v>
      </c>
      <c r="EJ21" s="10" t="str">
        <f>Variable!DQ20</f>
        <v>Fredericia</v>
      </c>
      <c r="EK21" s="10">
        <f>Variable!DR20</f>
        <v>0</v>
      </c>
      <c r="EL21" s="10" t="str">
        <f>Variable!DS20</f>
        <v>Fredericia</v>
      </c>
      <c r="EM21" s="10" t="str">
        <f>Variable!DT20</f>
        <v>Fredericia</v>
      </c>
    </row>
    <row r="22" spans="1:143" ht="31.5" x14ac:dyDescent="0.5">
      <c r="A22" s="1" t="str">
        <f>Variable!A21</f>
        <v>Frederikssund</v>
      </c>
      <c r="B22" s="1">
        <f>Variable!B21</f>
        <v>8600714</v>
      </c>
      <c r="C22" s="1" t="e">
        <f>Variable!#REF!</f>
        <v>#REF!</v>
      </c>
      <c r="D22" s="1" t="e">
        <f>Variable!#REF!</f>
        <v>#REF!</v>
      </c>
      <c r="E22" s="6">
        <f>Variable!C21</f>
        <v>0.27246361630793098</v>
      </c>
      <c r="F22" s="6" t="e">
        <f>Variable!#REF!</f>
        <v>#REF!</v>
      </c>
      <c r="G22" s="1" t="e">
        <f>Variable!#REF!</f>
        <v>#REF!</v>
      </c>
      <c r="H22" s="1">
        <f>Variable!D21</f>
        <v>5.13265922795779E-2</v>
      </c>
      <c r="I22" s="17" t="e">
        <f>Variable!#REF!</f>
        <v>#REF!</v>
      </c>
      <c r="J22" s="1" t="e">
        <f>Variable!#REF!</f>
        <v>#REF!</v>
      </c>
      <c r="K22" s="1" t="e">
        <f>Variable!#REF!</f>
        <v>#REF!</v>
      </c>
      <c r="L22" s="1">
        <f>Variable!E21</f>
        <v>1657</v>
      </c>
      <c r="M22" s="1">
        <f>Variable!F21</f>
        <v>887</v>
      </c>
      <c r="N22" s="1">
        <f>Variable!G21</f>
        <v>0.535304767652383</v>
      </c>
      <c r="O22" s="1">
        <f>Variable!H21</f>
        <v>2957</v>
      </c>
      <c r="P22" s="1">
        <f>Variable!I21</f>
        <v>1755</v>
      </c>
      <c r="Q22" s="1">
        <f>Variable!J21</f>
        <v>0.59350693270206201</v>
      </c>
      <c r="R22" s="1">
        <f>Variable!K21</f>
        <v>5730</v>
      </c>
      <c r="S22" s="1">
        <f>Variable!L21</f>
        <v>3827</v>
      </c>
      <c r="T22" s="1">
        <f>Variable!M21</f>
        <v>0.66788830715532199</v>
      </c>
      <c r="U22" s="1">
        <f>Variable!N21</f>
        <v>2244</v>
      </c>
      <c r="V22" s="1">
        <f>Variable!O21</f>
        <v>1623</v>
      </c>
      <c r="W22" s="1">
        <f>Variable!P21</f>
        <v>0.72326203208556095</v>
      </c>
      <c r="X22" s="1">
        <f>Variable!Q21</f>
        <v>1479</v>
      </c>
      <c r="Y22" s="1">
        <f>Variable!R21</f>
        <v>1067</v>
      </c>
      <c r="Z22" s="1">
        <f>Variable!S21</f>
        <v>0.72143340094658504</v>
      </c>
      <c r="AA22" s="1">
        <f>Variable!AW21</f>
        <v>2.1097008718387902E-2</v>
      </c>
      <c r="AB22" s="1">
        <f>Variable!AX21</f>
        <v>2.05815228277621E-2</v>
      </c>
      <c r="AC22" s="1">
        <f>Variable!AY21</f>
        <v>2.0734642237011901E-2</v>
      </c>
      <c r="AD22" s="1">
        <f>Variable!T21</f>
        <v>7327</v>
      </c>
      <c r="AE22" s="1">
        <f>Variable!U21</f>
        <v>18772</v>
      </c>
      <c r="AF22" s="1">
        <f>Variable!V21</f>
        <v>25226</v>
      </c>
      <c r="AG22" s="1">
        <f>Variable!W21</f>
        <v>116766</v>
      </c>
      <c r="AH22" s="1">
        <f>Variable!X21</f>
        <v>3211</v>
      </c>
      <c r="AI22" s="1">
        <f>Variable!Y21</f>
        <v>7930</v>
      </c>
      <c r="AJ22" s="1">
        <f>Variable!Z21</f>
        <v>9049</v>
      </c>
      <c r="AK22" s="1">
        <f>Variable!AA21</f>
        <v>32327</v>
      </c>
      <c r="AL22" s="1">
        <f>Variable!AB21</f>
        <v>10538</v>
      </c>
      <c r="AM22" s="1">
        <f>Variable!AC21</f>
        <v>26702</v>
      </c>
      <c r="AN22" s="1">
        <f>Variable!AD21</f>
        <v>34275</v>
      </c>
      <c r="AO22" s="1">
        <f>Variable!AE21</f>
        <v>149093</v>
      </c>
      <c r="AP22" s="1">
        <f>Variable!AF21</f>
        <v>3403</v>
      </c>
      <c r="AQ22" s="1">
        <f>Variable!AG21</f>
        <v>19668.070882352898</v>
      </c>
      <c r="AR22" s="1">
        <f>Variable!AH21</f>
        <v>9132</v>
      </c>
      <c r="AS22" s="1">
        <f>Variable!AI21</f>
        <v>21062.055439903499</v>
      </c>
      <c r="AT22" s="1">
        <f>Variable!AJ21</f>
        <v>12784</v>
      </c>
      <c r="AU22" s="1">
        <f>Variable!AK21</f>
        <v>21671.3299412915</v>
      </c>
      <c r="AV22" s="1">
        <f>Variable!AL21</f>
        <v>61318</v>
      </c>
      <c r="AW22" s="1">
        <f>Variable!AM21</f>
        <v>21697.7253468255</v>
      </c>
      <c r="AX22" s="1">
        <f>Variable!AN21</f>
        <v>308609</v>
      </c>
      <c r="AY22" s="1">
        <f>Variable!AO21</f>
        <v>339842</v>
      </c>
      <c r="AZ22" s="1">
        <f>Variable!AP21</f>
        <v>349504</v>
      </c>
      <c r="BA22" s="1">
        <f>Variable!AQ21</f>
        <v>360494</v>
      </c>
      <c r="BB22" s="1">
        <f>Variable!AR21</f>
        <v>12.55</v>
      </c>
      <c r="BC22" s="1">
        <f>Variable!AS21</f>
        <v>12.79</v>
      </c>
      <c r="BD22" s="1">
        <f>Variable!AT21</f>
        <v>12.81</v>
      </c>
      <c r="BE22" s="1">
        <f>Variable!AU21</f>
        <v>12.82</v>
      </c>
      <c r="BF22" s="1">
        <f>Variable!AV21</f>
        <v>20.632999999999999</v>
      </c>
      <c r="BG22" s="1">
        <f>Variable!AZ21</f>
        <v>24833.4758057092</v>
      </c>
      <c r="BH22" s="1">
        <f>Variable!BA21</f>
        <v>89975.779761422498</v>
      </c>
      <c r="BI22" s="1">
        <f>Variable!BB21</f>
        <v>124361.219395301</v>
      </c>
      <c r="BJ22" s="1">
        <f>Variable!BC21</f>
        <v>4113.8807456577197</v>
      </c>
      <c r="BK22" s="1">
        <f>Variable!BD21</f>
        <v>1</v>
      </c>
      <c r="BL22" s="2">
        <f>Variable!BE21</f>
        <v>1</v>
      </c>
      <c r="BM22" s="1">
        <f>Variable!BF21</f>
        <v>2</v>
      </c>
      <c r="BN22" s="1">
        <f>Variable!BG21</f>
        <v>101</v>
      </c>
      <c r="BO22" s="1">
        <f>Variable!BH21</f>
        <v>101</v>
      </c>
      <c r="BP22" s="18">
        <f>Variable!BI21</f>
        <v>1</v>
      </c>
      <c r="BQ22" s="1">
        <f>Variable!BJ21</f>
        <v>0</v>
      </c>
      <c r="BR22" s="1">
        <f>Variable!BK21</f>
        <v>4742</v>
      </c>
      <c r="BS22" s="1">
        <f>Variable!BL21</f>
        <v>16614</v>
      </c>
      <c r="BT22" s="1">
        <f>Variable!BM21</f>
        <v>16614</v>
      </c>
      <c r="BU22" s="1">
        <f>Variable!BN21</f>
        <v>16614</v>
      </c>
      <c r="BV22" s="1">
        <f>Variable!BO21</f>
        <v>69084</v>
      </c>
      <c r="BW22" s="1">
        <f>Variable!BP21</f>
        <v>634322</v>
      </c>
      <c r="BX22" s="1">
        <f>Variable!BQ21</f>
        <v>634322</v>
      </c>
      <c r="BY22" s="3">
        <f>Variable!BR21</f>
        <v>0</v>
      </c>
      <c r="BZ22" s="1">
        <f>Variable!BS21</f>
        <v>0</v>
      </c>
      <c r="CA22" s="1">
        <f>Variable!BT21</f>
        <v>-52470</v>
      </c>
      <c r="CB22" s="3">
        <f>Variable!BU21</f>
        <v>-617708</v>
      </c>
      <c r="CC22" s="3">
        <f>Variable!BV21</f>
        <v>-617708</v>
      </c>
      <c r="CD22" s="1">
        <f>Variable!BW21</f>
        <v>313.49192024958899</v>
      </c>
      <c r="CE22" s="1">
        <f>Variable!BX21</f>
        <v>76.474560643894804</v>
      </c>
      <c r="CF22" s="1">
        <f>Variable!BY21</f>
        <v>7.8133941609241404</v>
      </c>
      <c r="CG22" s="1">
        <f>Variable!BZ21</f>
        <v>1208.80768927945</v>
      </c>
      <c r="CH22" s="1">
        <f>Variable!CA21</f>
        <v>16374.351719386799</v>
      </c>
      <c r="CI22" s="11" t="e">
        <f>Variable!#REF!</f>
        <v>#REF!</v>
      </c>
      <c r="CJ22" s="11" t="e">
        <f>Variable!#REF!</f>
        <v>#REF!</v>
      </c>
      <c r="CK22" s="11" t="e">
        <f>Variable!#REF!</f>
        <v>#REF!</v>
      </c>
      <c r="CL22" s="11" t="e">
        <f>Variable!#REF!</f>
        <v>#REF!</v>
      </c>
      <c r="CM22" s="11" t="e">
        <f>Variable!#REF!</f>
        <v>#REF!</v>
      </c>
      <c r="CN22" s="11" t="e">
        <f>Variable!#REF!</f>
        <v>#REF!</v>
      </c>
      <c r="CO22" s="11" t="e">
        <f>Variable!#REF!</f>
        <v>#REF!</v>
      </c>
      <c r="CP22" s="1" t="e">
        <f>Variable!#REF!</f>
        <v>#REF!</v>
      </c>
      <c r="CQ22" s="11" t="e">
        <f>Variable!#REF!</f>
        <v>#REF!</v>
      </c>
      <c r="CR22" s="11" t="e">
        <f>Variable!#REF!</f>
        <v>#REF!</v>
      </c>
      <c r="CS22" s="11">
        <f>Variable!CB21</f>
        <v>0</v>
      </c>
      <c r="CT22" s="1">
        <f>Variable!CC21</f>
        <v>33003.902103652203</v>
      </c>
      <c r="CU22" s="1">
        <f>Variable!CD21</f>
        <v>62182.404906371601</v>
      </c>
      <c r="CV22" s="1">
        <f>Variable!CE21</f>
        <v>30065.8507155476</v>
      </c>
      <c r="CW22" s="1">
        <f>Variable!CF21</f>
        <v>2.0682070663716807</v>
      </c>
      <c r="CX22" s="1">
        <f>Variable!CG21</f>
        <v>1.0977205473379565</v>
      </c>
      <c r="CY22" s="11">
        <f>Variable!CH21</f>
        <v>0</v>
      </c>
      <c r="CZ22" s="11">
        <f>Variable!CI21</f>
        <v>0</v>
      </c>
      <c r="DA22" s="11">
        <f>Variable!CJ21</f>
        <v>0</v>
      </c>
      <c r="DB22" s="11">
        <f>Variable!CK21</f>
        <v>0</v>
      </c>
      <c r="DC22" s="11">
        <f>Variable!CL21</f>
        <v>0</v>
      </c>
      <c r="DD22" s="11">
        <f>Variable!CM21</f>
        <v>0</v>
      </c>
      <c r="DE22" s="11">
        <f>Variable!CN21</f>
        <v>0</v>
      </c>
      <c r="DF22" s="11">
        <f>Variable!CO21</f>
        <v>848</v>
      </c>
      <c r="DG22" s="11">
        <f>Variable!CP21</f>
        <v>466</v>
      </c>
      <c r="DH22" s="11">
        <f>Variable!CQ21</f>
        <v>126</v>
      </c>
      <c r="DI22" s="11">
        <f>Variable!CR21</f>
        <v>0.21702152279564901</v>
      </c>
      <c r="DJ22" s="11">
        <f>Variable!CS21</f>
        <v>37510</v>
      </c>
      <c r="DK22" s="11">
        <f>Variable!CT21</f>
        <v>5.9033018867924527</v>
      </c>
      <c r="DL22" s="11" t="e">
        <f>Variable!#REF!</f>
        <v>#REF!</v>
      </c>
      <c r="DM22" s="11">
        <f>Variable!CU21</f>
        <v>39.730158730158728</v>
      </c>
      <c r="DN22" s="11">
        <f>Variable!CV21</f>
        <v>10.742489270386265</v>
      </c>
      <c r="DO22" s="1" t="str">
        <f>Variable!CW21</f>
        <v>0.691</v>
      </c>
      <c r="DP22" s="1">
        <f>Variable!CX21</f>
        <v>0.85788381742738495</v>
      </c>
      <c r="DQ22" t="e">
        <f>Variable!#REF!</f>
        <v>#REF!</v>
      </c>
      <c r="DR22" s="1">
        <f>Variable!CY21</f>
        <v>45</v>
      </c>
      <c r="DS22" s="11" t="str">
        <f>Variable!CZ21</f>
        <v>København H</v>
      </c>
      <c r="DT22" s="11">
        <f>Variable!DA21</f>
        <v>32</v>
      </c>
      <c r="DU22" s="22" t="str">
        <f>Variable!DB21</f>
        <v>Vanløse</v>
      </c>
      <c r="DV22" s="22">
        <f>Variable!DC21</f>
        <v>46</v>
      </c>
      <c r="DW22" s="22">
        <f>Variable!DD21</f>
        <v>40</v>
      </c>
      <c r="DX22" s="23">
        <f>Variable!DE21</f>
        <v>-1</v>
      </c>
      <c r="DY22" s="23">
        <f>Variable!DF21</f>
        <v>-2.1739130434782608E-2</v>
      </c>
      <c r="DZ22" s="23">
        <f>Variable!DG21</f>
        <v>-8</v>
      </c>
      <c r="EA22" s="23">
        <f>Variable!DH21</f>
        <v>-0.25</v>
      </c>
      <c r="EB22" s="1">
        <f>Variable!DI21</f>
        <v>6.5317744999999997E-2</v>
      </c>
      <c r="EC22" s="1">
        <f>Variable!DJ21</f>
        <v>1872</v>
      </c>
      <c r="ED22" s="11">
        <f>Variable!DK21</f>
        <v>5490</v>
      </c>
      <c r="EE22" s="11">
        <f>Variable!DL21</f>
        <v>8808</v>
      </c>
      <c r="EF22" s="10" t="str">
        <f>Variable!DP21</f>
        <v>Frederikssund</v>
      </c>
      <c r="EG22" s="10">
        <f>Variable!DM21</f>
        <v>5</v>
      </c>
      <c r="EH22" s="10">
        <f>Variable!DN21</f>
        <v>97</v>
      </c>
      <c r="EI22" s="10">
        <f>Variable!DO21</f>
        <v>173</v>
      </c>
      <c r="EJ22" s="10">
        <f>Variable!DQ21</f>
        <v>0</v>
      </c>
      <c r="EK22" s="10">
        <f>Variable!DR21</f>
        <v>0</v>
      </c>
      <c r="EL22" s="10">
        <f>Variable!DS21</f>
        <v>0</v>
      </c>
      <c r="EM22" s="10">
        <f>Variable!DT21</f>
        <v>0</v>
      </c>
    </row>
    <row r="23" spans="1:143" ht="31.5" x14ac:dyDescent="0.5">
      <c r="A23" s="1" t="str">
        <f>Variable!A22</f>
        <v>Friheden</v>
      </c>
      <c r="B23" s="1">
        <f>Variable!B22</f>
        <v>8600764</v>
      </c>
      <c r="C23" s="1" t="e">
        <f>Variable!#REF!</f>
        <v>#REF!</v>
      </c>
      <c r="D23" s="1" t="e">
        <f>Variable!#REF!</f>
        <v>#REF!</v>
      </c>
      <c r="E23" s="6">
        <f>Variable!C22</f>
        <v>0.31040885535512203</v>
      </c>
      <c r="F23" s="6" t="e">
        <f>Variable!#REF!</f>
        <v>#REF!</v>
      </c>
      <c r="G23" s="1" t="e">
        <f>Variable!#REF!</f>
        <v>#REF!</v>
      </c>
      <c r="H23" s="1">
        <f>Variable!D22</f>
        <v>2.5620521227328601E-2</v>
      </c>
      <c r="I23" s="17" t="e">
        <f>Variable!#REF!</f>
        <v>#REF!</v>
      </c>
      <c r="J23" s="1" t="e">
        <f>Variable!#REF!</f>
        <v>#REF!</v>
      </c>
      <c r="K23" s="1" t="e">
        <f>Variable!#REF!</f>
        <v>#REF!</v>
      </c>
      <c r="L23" s="1">
        <f>Variable!E22</f>
        <v>2757</v>
      </c>
      <c r="M23" s="1">
        <f>Variable!F22</f>
        <v>1227</v>
      </c>
      <c r="N23" s="1">
        <f>Variable!G22</f>
        <v>0.44504896626768198</v>
      </c>
      <c r="O23" s="1">
        <f>Variable!H22</f>
        <v>4153</v>
      </c>
      <c r="P23" s="1">
        <f>Variable!I22</f>
        <v>2233</v>
      </c>
      <c r="Q23" s="1">
        <f>Variable!J22</f>
        <v>0.53768360221526601</v>
      </c>
      <c r="R23" s="1">
        <f>Variable!K22</f>
        <v>5683</v>
      </c>
      <c r="S23" s="1">
        <f>Variable!L22</f>
        <v>3020</v>
      </c>
      <c r="T23" s="1">
        <f>Variable!M22</f>
        <v>0.53140946683089896</v>
      </c>
      <c r="U23" s="1">
        <f>Variable!N22</f>
        <v>834</v>
      </c>
      <c r="V23" s="1">
        <f>Variable!O22</f>
        <v>397</v>
      </c>
      <c r="W23" s="1">
        <f>Variable!P22</f>
        <v>0.47601918465227799</v>
      </c>
      <c r="X23" s="1">
        <f>Variable!Q22</f>
        <v>0</v>
      </c>
      <c r="Y23" s="1">
        <f>Variable!R22</f>
        <v>0</v>
      </c>
      <c r="Z23" s="1">
        <f>Variable!S22</f>
        <v>0</v>
      </c>
      <c r="AA23" s="1">
        <f>Variable!AW22</f>
        <v>8.4302375233009496E-3</v>
      </c>
      <c r="AB23" s="1">
        <f>Variable!AX22</f>
        <v>9.9172924859698003E-3</v>
      </c>
      <c r="AC23" s="1">
        <f>Variable!AY22</f>
        <v>1.1616521860374301E-2</v>
      </c>
      <c r="AD23" s="1">
        <f>Variable!T22</f>
        <v>12378</v>
      </c>
      <c r="AE23" s="1">
        <f>Variable!U22</f>
        <v>55352</v>
      </c>
      <c r="AF23" s="1">
        <f>Variable!V22</f>
        <v>180012</v>
      </c>
      <c r="AG23" s="1">
        <f>Variable!W22</f>
        <v>1284793</v>
      </c>
      <c r="AH23" s="1">
        <f>Variable!X22</f>
        <v>2677</v>
      </c>
      <c r="AI23" s="1">
        <f>Variable!Y22</f>
        <v>30187</v>
      </c>
      <c r="AJ23" s="1">
        <f>Variable!Z22</f>
        <v>77755</v>
      </c>
      <c r="AK23" s="1">
        <f>Variable!AA22</f>
        <v>783545</v>
      </c>
      <c r="AL23" s="1">
        <f>Variable!AB22</f>
        <v>15055</v>
      </c>
      <c r="AM23" s="1">
        <f>Variable!AC22</f>
        <v>85539</v>
      </c>
      <c r="AN23" s="1">
        <f>Variable!AD22</f>
        <v>257767</v>
      </c>
      <c r="AO23" s="1">
        <f>Variable!AE22</f>
        <v>2068338</v>
      </c>
      <c r="AP23" s="1">
        <f>Variable!AF22</f>
        <v>5991</v>
      </c>
      <c r="AQ23" s="1">
        <f>Variable!AG22</f>
        <v>12776.5656312625</v>
      </c>
      <c r="AR23" s="1">
        <f>Variable!AH22</f>
        <v>27750</v>
      </c>
      <c r="AS23" s="1">
        <f>Variable!AI22</f>
        <v>12780.414161078599</v>
      </c>
      <c r="AT23" s="1">
        <f>Variable!AJ22</f>
        <v>96582</v>
      </c>
      <c r="AU23" s="1">
        <f>Variable!AK22</f>
        <v>13056.6920590185</v>
      </c>
      <c r="AV23" s="1">
        <f>Variable!AL22</f>
        <v>700404</v>
      </c>
      <c r="AW23" s="1">
        <f>Variable!AM22</f>
        <v>12730.901268474399</v>
      </c>
      <c r="AX23" s="1">
        <f>Variable!AN22</f>
        <v>337696</v>
      </c>
      <c r="AY23" s="1">
        <f>Variable!AO22</f>
        <v>324027</v>
      </c>
      <c r="AZ23" s="1">
        <f>Variable!AP22</f>
        <v>315305</v>
      </c>
      <c r="BA23" s="1">
        <f>Variable!AQ22</f>
        <v>330172</v>
      </c>
      <c r="BB23" s="1">
        <f>Variable!AR22</f>
        <v>12.86</v>
      </c>
      <c r="BC23" s="1">
        <f>Variable!AS22</f>
        <v>12.84</v>
      </c>
      <c r="BD23" s="1">
        <f>Variable!AT22</f>
        <v>13.4</v>
      </c>
      <c r="BE23" s="1">
        <f>Variable!AU22</f>
        <v>13.75</v>
      </c>
      <c r="BF23" s="1">
        <f>Variable!AV22</f>
        <v>30.545000000000002</v>
      </c>
      <c r="BG23" s="1">
        <f>Variable!AZ22</f>
        <v>19249.378047837799</v>
      </c>
      <c r="BH23" s="1">
        <f>Variable!BA22</f>
        <v>136940.27257575301</v>
      </c>
      <c r="BI23" s="1">
        <f>Variable!BB22</f>
        <v>369775.55568220298</v>
      </c>
      <c r="BJ23" s="1">
        <f>Variable!BC22</f>
        <v>1471.30131463778</v>
      </c>
      <c r="BK23" s="1">
        <f>Variable!BD22</f>
        <v>1</v>
      </c>
      <c r="BL23" s="2">
        <f>Variable!BE22</f>
        <v>3</v>
      </c>
      <c r="BM23" s="1">
        <f>Variable!BF22</f>
        <v>15</v>
      </c>
      <c r="BN23" s="1">
        <f>Variable!BG22</f>
        <v>203</v>
      </c>
      <c r="BO23" s="1">
        <f>Variable!BH22</f>
        <v>203</v>
      </c>
      <c r="BP23" s="18">
        <f>Variable!BI22</f>
        <v>1</v>
      </c>
      <c r="BQ23" s="1">
        <f>Variable!BJ22</f>
        <v>0</v>
      </c>
      <c r="BR23" s="1">
        <f>Variable!BK22</f>
        <v>4742</v>
      </c>
      <c r="BS23" s="1">
        <f>Variable!BL22</f>
        <v>53416</v>
      </c>
      <c r="BT23" s="1">
        <f>Variable!BM22</f>
        <v>634322</v>
      </c>
      <c r="BU23" s="1">
        <f>Variable!BN22</f>
        <v>634322</v>
      </c>
      <c r="BV23" s="1">
        <f>Variable!BO22</f>
        <v>634322</v>
      </c>
      <c r="BW23" s="1">
        <f>Variable!BP22</f>
        <v>634322</v>
      </c>
      <c r="BX23" s="1">
        <f>Variable!BQ22</f>
        <v>634322</v>
      </c>
      <c r="BY23" s="3">
        <f>Variable!BR22</f>
        <v>-580906</v>
      </c>
      <c r="BZ23" s="1">
        <f>Variable!BS22</f>
        <v>-580906</v>
      </c>
      <c r="CA23" s="1">
        <f>Variable!BT22</f>
        <v>-580906</v>
      </c>
      <c r="CB23" s="3">
        <f>Variable!BU22</f>
        <v>-580906</v>
      </c>
      <c r="CC23" s="3">
        <f>Variable!BV22</f>
        <v>-580906</v>
      </c>
      <c r="CD23" s="1">
        <f>Variable!BW22</f>
        <v>3546.75831376936</v>
      </c>
      <c r="CE23" s="1">
        <f>Variable!BX22</f>
        <v>194.82671428830201</v>
      </c>
      <c r="CF23" s="1">
        <f>Variable!BY22</f>
        <v>253.740726504815</v>
      </c>
      <c r="CG23" s="1">
        <f>Variable!BZ22</f>
        <v>1973.87463008396</v>
      </c>
      <c r="CH23" s="1">
        <f>Variable!CA22</f>
        <v>1522.46392357218</v>
      </c>
      <c r="CI23" s="11" t="e">
        <f>Variable!#REF!</f>
        <v>#REF!</v>
      </c>
      <c r="CJ23" s="11" t="e">
        <f>Variable!#REF!</f>
        <v>#REF!</v>
      </c>
      <c r="CK23" s="11" t="e">
        <f>Variable!#REF!</f>
        <v>#REF!</v>
      </c>
      <c r="CL23" s="11" t="e">
        <f>Variable!#REF!</f>
        <v>#REF!</v>
      </c>
      <c r="CM23" s="11" t="e">
        <f>Variable!#REF!</f>
        <v>#REF!</v>
      </c>
      <c r="CN23" s="11" t="e">
        <f>Variable!#REF!</f>
        <v>#REF!</v>
      </c>
      <c r="CO23" s="11" t="e">
        <f>Variable!#REF!</f>
        <v>#REF!</v>
      </c>
      <c r="CP23" s="1" t="e">
        <f>Variable!#REF!</f>
        <v>#REF!</v>
      </c>
      <c r="CQ23" s="11" t="e">
        <f>Variable!#REF!</f>
        <v>#REF!</v>
      </c>
      <c r="CR23" s="11" t="e">
        <f>Variable!#REF!</f>
        <v>#REF!</v>
      </c>
      <c r="CS23" s="11">
        <f>Variable!CB22</f>
        <v>0</v>
      </c>
      <c r="CT23" s="1">
        <f>Variable!CC22</f>
        <v>46518.282898218502</v>
      </c>
      <c r="CU23" s="1">
        <f>Variable!CD22</f>
        <v>71467.702196562299</v>
      </c>
      <c r="CV23" s="1">
        <f>Variable!CE22</f>
        <v>61838.510535155598</v>
      </c>
      <c r="CW23" s="1">
        <f>Variable!CF22</f>
        <v>1.1557151292628958</v>
      </c>
      <c r="CX23" s="1">
        <f>Variable!CG22</f>
        <v>0.75225425864312423</v>
      </c>
      <c r="CY23" s="11">
        <f>Variable!CH22</f>
        <v>0</v>
      </c>
      <c r="CZ23" s="11">
        <f>Variable!CI22</f>
        <v>0</v>
      </c>
      <c r="DA23" s="11">
        <f>Variable!CJ22</f>
        <v>0</v>
      </c>
      <c r="DB23" s="11">
        <f>Variable!CK22</f>
        <v>0</v>
      </c>
      <c r="DC23" s="11">
        <f>Variable!CL22</f>
        <v>0</v>
      </c>
      <c r="DD23" s="11">
        <f>Variable!CM22</f>
        <v>0</v>
      </c>
      <c r="DE23" s="11">
        <f>Variable!CN22</f>
        <v>0</v>
      </c>
      <c r="DF23" s="11">
        <f>Variable!CO22</f>
        <v>553</v>
      </c>
      <c r="DG23" s="11">
        <f>Variable!CP22</f>
        <v>242</v>
      </c>
      <c r="DH23" s="11">
        <f>Variable!CQ22</f>
        <v>0</v>
      </c>
      <c r="DI23" s="11">
        <f>Variable!CR22</f>
        <v>0.19471475657388401</v>
      </c>
      <c r="DJ23" s="11">
        <f>Variable!CS22</f>
        <v>67051</v>
      </c>
      <c r="DK23" s="11">
        <f>Variable!CT22</f>
        <v>12.704431618320989</v>
      </c>
      <c r="DL23" s="11" t="e">
        <f>Variable!#REF!</f>
        <v>#REF!</v>
      </c>
      <c r="DM23" s="11">
        <f>Variable!CU22</f>
        <v>0</v>
      </c>
      <c r="DN23" s="11">
        <f>Variable!CV22</f>
        <v>29.03120117740292</v>
      </c>
      <c r="DO23" s="11" t="str">
        <f>Variable!CW22</f>
        <v>0.517</v>
      </c>
      <c r="DP23" s="1">
        <f>Variable!CX22</f>
        <v>0.72076484401207597</v>
      </c>
      <c r="DQ23" s="40" t="e">
        <f>Variable!#REF!</f>
        <v>#REF!</v>
      </c>
      <c r="DR23" s="1">
        <f>Variable!CY22</f>
        <v>13</v>
      </c>
      <c r="DS23" s="11" t="str">
        <f>Variable!CZ22</f>
        <v>København H</v>
      </c>
      <c r="DT23" s="11">
        <f>Variable!DA22</f>
        <v>17</v>
      </c>
      <c r="DU23" s="22" t="str">
        <f>Variable!DB22</f>
        <v>Nørreport</v>
      </c>
      <c r="DV23" s="22">
        <f>Variable!DC22</f>
        <v>18</v>
      </c>
      <c r="DW23" s="22">
        <f>Variable!DD22</f>
        <v>22</v>
      </c>
      <c r="DX23" s="23">
        <f>Variable!DE22</f>
        <v>-5</v>
      </c>
      <c r="DY23" s="23">
        <f>Variable!DF22</f>
        <v>-0.27777777777777779</v>
      </c>
      <c r="DZ23" s="23">
        <f>Variable!DG22</f>
        <v>-5</v>
      </c>
      <c r="EA23" s="23">
        <f>Variable!DH22</f>
        <v>-0.29411764705882354</v>
      </c>
      <c r="EB23" s="1">
        <f>Variable!DI22</f>
        <v>0.16303943500000001</v>
      </c>
      <c r="EC23" s="1">
        <f>Variable!DJ22</f>
        <v>1660</v>
      </c>
      <c r="ED23" s="11">
        <f>Variable!DK22</f>
        <v>8414</v>
      </c>
      <c r="EE23" s="11">
        <f>Variable!DL22</f>
        <v>21368</v>
      </c>
      <c r="EF23" s="10" t="str">
        <f>Variable!DP22</f>
        <v>Friheden</v>
      </c>
      <c r="EG23" s="10">
        <f>Variable!DM22</f>
        <v>11</v>
      </c>
      <c r="EH23" s="10">
        <f>Variable!DN22</f>
        <v>75</v>
      </c>
      <c r="EI23" s="10">
        <f>Variable!DO22</f>
        <v>168</v>
      </c>
      <c r="EJ23" s="10">
        <f>Variable!DQ22</f>
        <v>0</v>
      </c>
      <c r="EK23" s="10">
        <f>Variable!DR22</f>
        <v>0</v>
      </c>
      <c r="EL23" s="10">
        <f>Variable!DS22</f>
        <v>0</v>
      </c>
      <c r="EM23" s="10">
        <f>Variable!DT22</f>
        <v>0</v>
      </c>
    </row>
    <row r="24" spans="1:143" ht="31.5" x14ac:dyDescent="0.5">
      <c r="A24" s="1" t="str">
        <f>Variable!A23</f>
        <v>Fuglebakken</v>
      </c>
      <c r="B24" s="1">
        <f>Variable!B23</f>
        <v>8600640</v>
      </c>
      <c r="C24" s="1" t="e">
        <f>Variable!#REF!</f>
        <v>#REF!</v>
      </c>
      <c r="D24" s="1" t="e">
        <f>Variable!#REF!</f>
        <v>#REF!</v>
      </c>
      <c r="E24" s="6">
        <f>Variable!C23</f>
        <v>0.22846577809464599</v>
      </c>
      <c r="F24" s="6" t="e">
        <f>Variable!#REF!</f>
        <v>#REF!</v>
      </c>
      <c r="G24" s="1" t="e">
        <f>Variable!#REF!</f>
        <v>#REF!</v>
      </c>
      <c r="H24" s="1">
        <f>Variable!D23</f>
        <v>8.5724151967871195E-3</v>
      </c>
      <c r="I24" s="17" t="e">
        <f>Variable!#REF!</f>
        <v>#REF!</v>
      </c>
      <c r="J24" s="1" t="e">
        <f>Variable!#REF!</f>
        <v>#REF!</v>
      </c>
      <c r="K24" s="1" t="e">
        <f>Variable!#REF!</f>
        <v>#REF!</v>
      </c>
      <c r="L24" s="1">
        <f>Variable!E23</f>
        <v>5741</v>
      </c>
      <c r="M24" s="1">
        <f>Variable!F23</f>
        <v>1883</v>
      </c>
      <c r="N24" s="1">
        <f>Variable!G23</f>
        <v>0.32799163908726697</v>
      </c>
      <c r="O24" s="1">
        <f>Variable!H23</f>
        <v>6341</v>
      </c>
      <c r="P24" s="1">
        <f>Variable!I23</f>
        <v>1732</v>
      </c>
      <c r="Q24" s="1">
        <f>Variable!J23</f>
        <v>0.27314303737580797</v>
      </c>
      <c r="R24" s="1">
        <f>Variable!K23</f>
        <v>5432</v>
      </c>
      <c r="S24" s="1">
        <f>Variable!L23</f>
        <v>1563</v>
      </c>
      <c r="T24" s="1">
        <f>Variable!M23</f>
        <v>0.287739322533136</v>
      </c>
      <c r="U24" s="1">
        <f>Variable!N23</f>
        <v>1571</v>
      </c>
      <c r="V24" s="1">
        <f>Variable!O23</f>
        <v>740</v>
      </c>
      <c r="W24" s="1">
        <f>Variable!P23</f>
        <v>0.471037555697008</v>
      </c>
      <c r="X24" s="1">
        <f>Variable!Q23</f>
        <v>0</v>
      </c>
      <c r="Y24" s="1">
        <f>Variable!R23</f>
        <v>0</v>
      </c>
      <c r="Z24" s="1">
        <f>Variable!S23</f>
        <v>0</v>
      </c>
      <c r="AA24" s="1">
        <f>Variable!AW23</f>
        <v>1.2539046468328E-2</v>
      </c>
      <c r="AB24" s="1">
        <f>Variable!AX23</f>
        <v>1.40635337967378E-2</v>
      </c>
      <c r="AC24" s="1">
        <f>Variable!AY23</f>
        <v>1.3631024324802E-2</v>
      </c>
      <c r="AD24" s="1">
        <f>Variable!T23</f>
        <v>42357</v>
      </c>
      <c r="AE24" s="1">
        <f>Variable!U23</f>
        <v>302398</v>
      </c>
      <c r="AF24" s="1">
        <f>Variable!V23</f>
        <v>638389</v>
      </c>
      <c r="AG24" s="1">
        <f>Variable!W23</f>
        <v>1356641</v>
      </c>
      <c r="AH24" s="1">
        <f>Variable!X23</f>
        <v>14053</v>
      </c>
      <c r="AI24" s="1">
        <f>Variable!Y23</f>
        <v>135362</v>
      </c>
      <c r="AJ24" s="1">
        <f>Variable!Z23</f>
        <v>407122</v>
      </c>
      <c r="AK24" s="1">
        <f>Variable!AA23</f>
        <v>802716</v>
      </c>
      <c r="AL24" s="1">
        <f>Variable!AB23</f>
        <v>56410</v>
      </c>
      <c r="AM24" s="1">
        <f>Variable!AC23</f>
        <v>437760</v>
      </c>
      <c r="AN24" s="1">
        <f>Variable!AD23</f>
        <v>1045511</v>
      </c>
      <c r="AO24" s="1">
        <f>Variable!AE23</f>
        <v>2159357</v>
      </c>
      <c r="AP24" s="1">
        <f>Variable!AF23</f>
        <v>24848</v>
      </c>
      <c r="AQ24" s="1">
        <f>Variable!AG23</f>
        <v>11721.7551258811</v>
      </c>
      <c r="AR24" s="1">
        <f>Variable!AH23</f>
        <v>173591</v>
      </c>
      <c r="AS24" s="1">
        <f>Variable!AI23</f>
        <v>11492.717132875099</v>
      </c>
      <c r="AT24" s="1">
        <f>Variable!AJ23</f>
        <v>364162</v>
      </c>
      <c r="AU24" s="1">
        <f>Variable!AK23</f>
        <v>11892.4428332311</v>
      </c>
      <c r="AV24" s="1">
        <f>Variable!AL23</f>
        <v>736861</v>
      </c>
      <c r="AW24" s="1">
        <f>Variable!AM23</f>
        <v>12721.4958567906</v>
      </c>
      <c r="AX24" s="1">
        <f>Variable!AN23</f>
        <v>316010</v>
      </c>
      <c r="AY24" s="1">
        <f>Variable!AO23</f>
        <v>321750</v>
      </c>
      <c r="AZ24" s="1">
        <f>Variable!AP23</f>
        <v>332003</v>
      </c>
      <c r="BA24" s="1">
        <f>Variable!AQ23</f>
        <v>335292</v>
      </c>
      <c r="BB24" s="1">
        <f>Variable!AR23</f>
        <v>14.29</v>
      </c>
      <c r="BC24" s="1">
        <f>Variable!AS23</f>
        <v>14.3</v>
      </c>
      <c r="BD24" s="1">
        <f>Variable!AT23</f>
        <v>14.26</v>
      </c>
      <c r="BE24" s="1">
        <f>Variable!AU23</f>
        <v>13.85</v>
      </c>
      <c r="BF24" s="1">
        <f>Variable!AV23</f>
        <v>42.241999999999997</v>
      </c>
      <c r="BG24" s="1">
        <f>Variable!AZ23</f>
        <v>30924.573777485701</v>
      </c>
      <c r="BH24" s="1">
        <f>Variable!BA23</f>
        <v>292697.22951854003</v>
      </c>
      <c r="BI24" s="1">
        <f>Variable!BB23</f>
        <v>696184.31054360897</v>
      </c>
      <c r="BJ24" s="1">
        <f>Variable!BC23</f>
        <v>877.29615692191396</v>
      </c>
      <c r="BK24" s="1">
        <f>Variable!BD23</f>
        <v>4</v>
      </c>
      <c r="BL24" s="2">
        <f>Variable!BE23</f>
        <v>19</v>
      </c>
      <c r="BM24" s="1">
        <f>Variable!BF23</f>
        <v>56</v>
      </c>
      <c r="BN24" s="1">
        <f>Variable!BG23</f>
        <v>376</v>
      </c>
      <c r="BO24" s="1">
        <f>Variable!BH23</f>
        <v>1494</v>
      </c>
      <c r="BP24" s="18">
        <f>Variable!BI23</f>
        <v>0.25167336010709507</v>
      </c>
      <c r="BQ24" s="1">
        <f>Variable!BJ23</f>
        <v>-1118</v>
      </c>
      <c r="BR24" s="1">
        <f>Variable!BK23</f>
        <v>4742</v>
      </c>
      <c r="BS24" s="1">
        <f>Variable!BL23</f>
        <v>634322</v>
      </c>
      <c r="BT24" s="1">
        <f>Variable!BM23</f>
        <v>634322</v>
      </c>
      <c r="BU24" s="1">
        <f>Variable!BN23</f>
        <v>634322</v>
      </c>
      <c r="BV24" s="1">
        <f>Variable!BO23</f>
        <v>634322</v>
      </c>
      <c r="BW24" s="1">
        <f>Variable!BP23</f>
        <v>634322</v>
      </c>
      <c r="BX24" s="1">
        <f>Variable!BQ23</f>
        <v>634322</v>
      </c>
      <c r="BY24" s="3">
        <f>Variable!BR23</f>
        <v>0</v>
      </c>
      <c r="BZ24" s="1">
        <f>Variable!BS23</f>
        <v>0</v>
      </c>
      <c r="CA24" s="1">
        <f>Variable!BT23</f>
        <v>0</v>
      </c>
      <c r="CB24" s="3">
        <f>Variable!BU23</f>
        <v>0</v>
      </c>
      <c r="CC24" s="3">
        <f>Variable!BV23</f>
        <v>0</v>
      </c>
      <c r="CD24" s="1">
        <f>Variable!BW23</f>
        <v>371.88849956875902</v>
      </c>
      <c r="CE24" s="1">
        <f>Variable!BX23</f>
        <v>380.51309969128698</v>
      </c>
      <c r="CF24" s="1">
        <f>Variable!BY23</f>
        <v>433.68677891789298</v>
      </c>
      <c r="CG24" s="1">
        <f>Variable!BZ23</f>
        <v>1659.2127725365301</v>
      </c>
      <c r="CH24" s="1">
        <f>Variable!CA23</f>
        <v>2682.99520060238</v>
      </c>
      <c r="CI24" s="11" t="e">
        <f>Variable!#REF!</f>
        <v>#REF!</v>
      </c>
      <c r="CJ24" s="11" t="e">
        <f>Variable!#REF!</f>
        <v>#REF!</v>
      </c>
      <c r="CK24" s="11" t="e">
        <f>Variable!#REF!</f>
        <v>#REF!</v>
      </c>
      <c r="CL24" s="11" t="e">
        <f>Variable!#REF!</f>
        <v>#REF!</v>
      </c>
      <c r="CM24" s="11" t="e">
        <f>Variable!#REF!</f>
        <v>#REF!</v>
      </c>
      <c r="CN24" s="11" t="e">
        <f>Variable!#REF!</f>
        <v>#REF!</v>
      </c>
      <c r="CO24" s="11" t="e">
        <f>Variable!#REF!</f>
        <v>#REF!</v>
      </c>
      <c r="CP24" s="1" t="e">
        <f>Variable!#REF!</f>
        <v>#REF!</v>
      </c>
      <c r="CQ24" s="11" t="e">
        <f>Variable!#REF!</f>
        <v>#REF!</v>
      </c>
      <c r="CR24" s="11" t="e">
        <f>Variable!#REF!</f>
        <v>#REF!</v>
      </c>
      <c r="CS24" s="11">
        <f>Variable!CB23</f>
        <v>0</v>
      </c>
      <c r="CT24" s="1">
        <f>Variable!CC23</f>
        <v>96751.769907275593</v>
      </c>
      <c r="CU24" s="1">
        <f>Variable!CD23</f>
        <v>135040.58129988</v>
      </c>
      <c r="CV24" s="1">
        <f>Variable!CE23</f>
        <v>64617.231080154401</v>
      </c>
      <c r="CW24" s="1">
        <f>Variable!CF23</f>
        <v>2.0898540380408592</v>
      </c>
      <c r="CX24" s="1">
        <f>Variable!CG23</f>
        <v>1.4973060326162835</v>
      </c>
      <c r="CY24" s="11">
        <f>Variable!CH23</f>
        <v>0</v>
      </c>
      <c r="CZ24" s="11">
        <f>Variable!CI23</f>
        <v>0</v>
      </c>
      <c r="DA24" s="11">
        <f>Variable!CJ23</f>
        <v>0</v>
      </c>
      <c r="DB24" s="11">
        <f>Variable!CK23</f>
        <v>0</v>
      </c>
      <c r="DC24" s="11">
        <f>Variable!CL23</f>
        <v>0</v>
      </c>
      <c r="DD24" s="11">
        <f>Variable!CM23</f>
        <v>0</v>
      </c>
      <c r="DE24" s="11">
        <f>Variable!CN23</f>
        <v>0</v>
      </c>
      <c r="DF24" s="11">
        <f>Variable!CO23</f>
        <v>175</v>
      </c>
      <c r="DG24" s="11">
        <f>Variable!CP23</f>
        <v>88</v>
      </c>
      <c r="DH24" s="11">
        <f>Variable!CQ23</f>
        <v>0</v>
      </c>
      <c r="DI24" s="11">
        <f>Variable!CR23</f>
        <v>0.145279683888002</v>
      </c>
      <c r="DJ24" s="11">
        <f>Variable!CS23</f>
        <v>79563</v>
      </c>
      <c r="DK24" s="11">
        <f>Variable!CT23</f>
        <v>23.801596868884538</v>
      </c>
      <c r="DL24" s="11" t="e">
        <f>Variable!#REF!</f>
        <v>#REF!</v>
      </c>
      <c r="DM24" s="11">
        <f>Variable!CU23</f>
        <v>0</v>
      </c>
      <c r="DN24" s="11">
        <f>Variable!CV23</f>
        <v>47.332721046077204</v>
      </c>
      <c r="DO24" s="1" t="str">
        <f>Variable!CW23</f>
        <v>0.451</v>
      </c>
      <c r="DP24" s="1">
        <f>Variable!CX23</f>
        <v>0.638959452072413</v>
      </c>
      <c r="DQ24" t="e">
        <f>Variable!#REF!</f>
        <v>#REF!</v>
      </c>
      <c r="DR24" s="1">
        <f>Variable!CY23</f>
        <v>18</v>
      </c>
      <c r="DS24" s="11" t="str">
        <f>Variable!CZ23</f>
        <v>København H</v>
      </c>
      <c r="DT24" s="11">
        <f>Variable!DA23</f>
        <v>3</v>
      </c>
      <c r="DU24" s="22" t="str">
        <f>Variable!DB23</f>
        <v>Flintholm</v>
      </c>
      <c r="DV24" s="22">
        <f>Variable!DC23</f>
        <v>11</v>
      </c>
      <c r="DW24" s="22">
        <f>Variable!DD23</f>
        <v>9</v>
      </c>
      <c r="DX24" s="23">
        <f>Variable!DE23</f>
        <v>7</v>
      </c>
      <c r="DY24" s="23">
        <f>Variable!DF23</f>
        <v>0.63636363636363635</v>
      </c>
      <c r="DZ24" s="23">
        <f>Variable!DG23</f>
        <v>-6</v>
      </c>
      <c r="EA24" s="23">
        <f>Variable!DH23</f>
        <v>-2</v>
      </c>
      <c r="EB24" s="1">
        <f>Variable!DI23</f>
        <v>0.25431129000000002</v>
      </c>
      <c r="EC24" s="1">
        <f>Variable!DJ23</f>
        <v>2790</v>
      </c>
      <c r="ED24" s="11">
        <f>Variable!DK23</f>
        <v>22178</v>
      </c>
      <c r="EE24" s="11">
        <f>Variable!DL23</f>
        <v>54024</v>
      </c>
      <c r="EF24" s="10" t="str">
        <f>Variable!DP23</f>
        <v>Fuglebakken</v>
      </c>
      <c r="EG24" s="10">
        <f>Variable!DM23</f>
        <v>9</v>
      </c>
      <c r="EH24" s="10">
        <f>Variable!DN23</f>
        <v>49</v>
      </c>
      <c r="EI24" s="10">
        <f>Variable!DO23</f>
        <v>129</v>
      </c>
      <c r="EJ24" s="10">
        <f>Variable!DQ23</f>
        <v>0</v>
      </c>
      <c r="EK24" s="10">
        <f>Variable!DR23</f>
        <v>0</v>
      </c>
      <c r="EL24" s="10">
        <f>Variable!DS23</f>
        <v>0</v>
      </c>
      <c r="EM24" s="10">
        <f>Variable!DT23</f>
        <v>0</v>
      </c>
    </row>
    <row r="25" spans="1:143" ht="31.5" x14ac:dyDescent="0.5">
      <c r="A25" s="1" t="str">
        <f>Variable!A24</f>
        <v>Gentofte</v>
      </c>
      <c r="B25" s="1">
        <f>Variable!B24</f>
        <v>8600673</v>
      </c>
      <c r="C25" s="1" t="e">
        <f>Variable!#REF!</f>
        <v>#REF!</v>
      </c>
      <c r="D25" s="1" t="e">
        <f>Variable!#REF!</f>
        <v>#REF!</v>
      </c>
      <c r="E25" s="6">
        <f>Variable!C24</f>
        <v>0.244100079692329</v>
      </c>
      <c r="F25" s="6" t="e">
        <f>Variable!#REF!</f>
        <v>#REF!</v>
      </c>
      <c r="G25" s="1" t="e">
        <f>Variable!#REF!</f>
        <v>#REF!</v>
      </c>
      <c r="H25" s="1">
        <f>Variable!D24</f>
        <v>6.2389439660916601E-3</v>
      </c>
      <c r="I25" s="17" t="e">
        <f>Variable!#REF!</f>
        <v>#REF!</v>
      </c>
      <c r="J25" s="1" t="e">
        <f>Variable!#REF!</f>
        <v>#REF!</v>
      </c>
      <c r="K25" s="1" t="e">
        <f>Variable!#REF!</f>
        <v>#REF!</v>
      </c>
      <c r="L25" s="1">
        <f>Variable!E24</f>
        <v>1086</v>
      </c>
      <c r="M25" s="1">
        <f>Variable!F24</f>
        <v>730</v>
      </c>
      <c r="N25" s="1">
        <f>Variable!G24</f>
        <v>0.67219152854511899</v>
      </c>
      <c r="O25" s="1">
        <f>Variable!H24</f>
        <v>1982</v>
      </c>
      <c r="P25" s="1">
        <f>Variable!I24</f>
        <v>1178</v>
      </c>
      <c r="Q25" s="1">
        <f>Variable!J24</f>
        <v>0.59434914228052405</v>
      </c>
      <c r="R25" s="1">
        <f>Variable!K24</f>
        <v>1787</v>
      </c>
      <c r="S25" s="1">
        <f>Variable!L24</f>
        <v>1207</v>
      </c>
      <c r="T25" s="1">
        <f>Variable!M24</f>
        <v>0.67543368774482304</v>
      </c>
      <c r="U25" s="1">
        <f>Variable!N24</f>
        <v>330</v>
      </c>
      <c r="V25" s="1">
        <f>Variable!O24</f>
        <v>274</v>
      </c>
      <c r="W25" s="1">
        <f>Variable!P24</f>
        <v>0.83030303030302999</v>
      </c>
      <c r="X25" s="1">
        <f>Variable!Q24</f>
        <v>0</v>
      </c>
      <c r="Y25" s="1">
        <f>Variable!R24</f>
        <v>0</v>
      </c>
      <c r="Z25" s="1">
        <f>Variable!S24</f>
        <v>0</v>
      </c>
      <c r="AA25" s="1">
        <f>Variable!AW24</f>
        <v>2.2148890723278199E-2</v>
      </c>
      <c r="AB25" s="1">
        <f>Variable!AX24</f>
        <v>1.7256506884156302E-2</v>
      </c>
      <c r="AC25" s="1">
        <f>Variable!AY24</f>
        <v>1.7131649927315699E-2</v>
      </c>
      <c r="AD25" s="1">
        <f>Variable!T24</f>
        <v>6015</v>
      </c>
      <c r="AE25" s="1">
        <f>Variable!U24</f>
        <v>82372</v>
      </c>
      <c r="AF25" s="1">
        <f>Variable!V24</f>
        <v>198145</v>
      </c>
      <c r="AG25" s="1">
        <f>Variable!W24</f>
        <v>1294470</v>
      </c>
      <c r="AH25" s="1">
        <f>Variable!X24</f>
        <v>2751</v>
      </c>
      <c r="AI25" s="1">
        <f>Variable!Y24</f>
        <v>40339</v>
      </c>
      <c r="AJ25" s="1">
        <f>Variable!Z24</f>
        <v>112961</v>
      </c>
      <c r="AK25" s="1">
        <f>Variable!AA24</f>
        <v>762807</v>
      </c>
      <c r="AL25" s="1">
        <f>Variable!AB24</f>
        <v>8766</v>
      </c>
      <c r="AM25" s="1">
        <f>Variable!AC24</f>
        <v>122711</v>
      </c>
      <c r="AN25" s="1">
        <f>Variable!AD24</f>
        <v>311106</v>
      </c>
      <c r="AO25" s="1">
        <f>Variable!AE24</f>
        <v>2057277</v>
      </c>
      <c r="AP25" s="1">
        <f>Variable!AF24</f>
        <v>2880</v>
      </c>
      <c r="AQ25" s="1">
        <f>Variable!AG24</f>
        <v>14282.1375955524</v>
      </c>
      <c r="AR25" s="1">
        <f>Variable!AH24</f>
        <v>42550</v>
      </c>
      <c r="AS25" s="1">
        <f>Variable!AI24</f>
        <v>13087.5383765225</v>
      </c>
      <c r="AT25" s="1">
        <f>Variable!AJ24</f>
        <v>102605</v>
      </c>
      <c r="AU25" s="1">
        <f>Variable!AK24</f>
        <v>12788.6876237285</v>
      </c>
      <c r="AV25" s="1">
        <f>Variable!AL24</f>
        <v>706285</v>
      </c>
      <c r="AW25" s="1">
        <f>Variable!AM24</f>
        <v>12784.1555549572</v>
      </c>
      <c r="AX25" s="1">
        <f>Variable!AN24</f>
        <v>429899</v>
      </c>
      <c r="AY25" s="1">
        <f>Variable!AO24</f>
        <v>381788</v>
      </c>
      <c r="AZ25" s="1">
        <f>Variable!AP24</f>
        <v>349305</v>
      </c>
      <c r="BA25" s="1">
        <f>Variable!AQ24</f>
        <v>339089</v>
      </c>
      <c r="BB25" s="1">
        <f>Variable!AR24</f>
        <v>14.59</v>
      </c>
      <c r="BC25" s="1">
        <f>Variable!AS24</f>
        <v>14.26</v>
      </c>
      <c r="BD25" s="1">
        <f>Variable!AT24</f>
        <v>14.09</v>
      </c>
      <c r="BE25" s="1">
        <f>Variable!AU24</f>
        <v>13.96</v>
      </c>
      <c r="BF25" s="1">
        <f>Variable!AV24</f>
        <v>40.8155</v>
      </c>
      <c r="BG25" s="1">
        <f>Variable!AZ24</f>
        <v>16978.469529857401</v>
      </c>
      <c r="BH25" s="1">
        <f>Variable!BA24</f>
        <v>172973.91647946401</v>
      </c>
      <c r="BI25" s="1">
        <f>Variable!BB24</f>
        <v>453732.97842330398</v>
      </c>
      <c r="BJ25" s="1">
        <f>Variable!BC24</f>
        <v>1565.15225298672</v>
      </c>
      <c r="BK25" s="1">
        <f>Variable!BD24</f>
        <v>1</v>
      </c>
      <c r="BL25" s="2">
        <f>Variable!BE24</f>
        <v>10</v>
      </c>
      <c r="BM25" s="1">
        <f>Variable!BF24</f>
        <v>20</v>
      </c>
      <c r="BN25" s="1">
        <f>Variable!BG24</f>
        <v>202</v>
      </c>
      <c r="BO25" s="1">
        <f>Variable!BH24</f>
        <v>369</v>
      </c>
      <c r="BP25" s="18">
        <f>Variable!BI24</f>
        <v>0.54742547425474253</v>
      </c>
      <c r="BQ25" s="1">
        <f>Variable!BJ24</f>
        <v>-167</v>
      </c>
      <c r="BR25" s="1">
        <f>Variable!BK24</f>
        <v>4742</v>
      </c>
      <c r="BS25" s="1">
        <f>Variable!BL24</f>
        <v>74274</v>
      </c>
      <c r="BT25" s="1">
        <f>Variable!BM24</f>
        <v>634322</v>
      </c>
      <c r="BU25" s="1">
        <f>Variable!BN24</f>
        <v>634322</v>
      </c>
      <c r="BV25" s="1">
        <f>Variable!BO24</f>
        <v>634322</v>
      </c>
      <c r="BW25" s="1">
        <f>Variable!BP24</f>
        <v>634322</v>
      </c>
      <c r="BX25" s="1">
        <f>Variable!BQ24</f>
        <v>634322</v>
      </c>
      <c r="BY25" s="3">
        <f>Variable!BR24</f>
        <v>-560048</v>
      </c>
      <c r="BZ25" s="1">
        <f>Variable!BS24</f>
        <v>-560048</v>
      </c>
      <c r="CA25" s="1">
        <f>Variable!BT24</f>
        <v>-560048</v>
      </c>
      <c r="CB25" s="3">
        <f>Variable!BU24</f>
        <v>-560048</v>
      </c>
      <c r="CC25" s="3">
        <f>Variable!BV24</f>
        <v>-560048</v>
      </c>
      <c r="CD25" s="1">
        <f>Variable!BW24</f>
        <v>835.47583181012897</v>
      </c>
      <c r="CE25" s="1">
        <f>Variable!BX24</f>
        <v>709.26108524191295</v>
      </c>
      <c r="CF25" s="1">
        <f>Variable!BY24</f>
        <v>1179.0519583781299</v>
      </c>
      <c r="CG25" s="1">
        <f>Variable!BZ24</f>
        <v>604.524720634706</v>
      </c>
      <c r="CH25" s="1">
        <f>Variable!CA24</f>
        <v>1053.55390434124</v>
      </c>
      <c r="CI25" s="11" t="e">
        <f>Variable!#REF!</f>
        <v>#REF!</v>
      </c>
      <c r="CJ25" s="11" t="e">
        <f>Variable!#REF!</f>
        <v>#REF!</v>
      </c>
      <c r="CK25" s="11" t="e">
        <f>Variable!#REF!</f>
        <v>#REF!</v>
      </c>
      <c r="CL25" s="11" t="e">
        <f>Variable!#REF!</f>
        <v>#REF!</v>
      </c>
      <c r="CM25" s="11" t="e">
        <f>Variable!#REF!</f>
        <v>#REF!</v>
      </c>
      <c r="CN25" s="11" t="e">
        <f>Variable!#REF!</f>
        <v>#REF!</v>
      </c>
      <c r="CO25" s="11" t="e">
        <f>Variable!#REF!</f>
        <v>#REF!</v>
      </c>
      <c r="CP25" s="1" t="e">
        <f>Variable!#REF!</f>
        <v>#REF!</v>
      </c>
      <c r="CQ25" s="11" t="e">
        <f>Variable!#REF!</f>
        <v>#REF!</v>
      </c>
      <c r="CR25" s="11" t="e">
        <f>Variable!#REF!</f>
        <v>#REF!</v>
      </c>
      <c r="CS25" s="11">
        <f>Variable!CB24</f>
        <v>0</v>
      </c>
      <c r="CT25" s="1">
        <f>Variable!CC24</f>
        <v>64126.110751947097</v>
      </c>
      <c r="CU25" s="1">
        <f>Variable!CD24</f>
        <v>74983.286099664605</v>
      </c>
      <c r="CV25" s="1">
        <f>Variable!CE24</f>
        <v>85149.385079687199</v>
      </c>
      <c r="CW25" s="1">
        <f>Variable!CF24</f>
        <v>0.88060866240538749</v>
      </c>
      <c r="CX25" s="1">
        <f>Variable!CG24</f>
        <v>0.75310127832320295</v>
      </c>
      <c r="CY25" s="11">
        <f>Variable!CH24</f>
        <v>0</v>
      </c>
      <c r="CZ25" s="11">
        <f>Variable!CI24</f>
        <v>0</v>
      </c>
      <c r="DA25" s="11">
        <f>Variable!CJ24</f>
        <v>0</v>
      </c>
      <c r="DB25" s="11">
        <f>Variable!CK24</f>
        <v>0</v>
      </c>
      <c r="DC25" s="11">
        <f>Variable!CL24</f>
        <v>0</v>
      </c>
      <c r="DD25" s="11">
        <f>Variable!CM24</f>
        <v>0</v>
      </c>
      <c r="DE25" s="11">
        <f>Variable!CN24</f>
        <v>0</v>
      </c>
      <c r="DF25" s="11">
        <f>Variable!CO24</f>
        <v>325</v>
      </c>
      <c r="DG25" s="11">
        <f>Variable!CP24</f>
        <v>60</v>
      </c>
      <c r="DH25" s="11">
        <f>Variable!CQ24</f>
        <v>0</v>
      </c>
      <c r="DI25" s="11">
        <f>Variable!CR24</f>
        <v>0.13051215644557501</v>
      </c>
      <c r="DJ25" s="11">
        <f>Variable!CS24</f>
        <v>52510</v>
      </c>
      <c r="DK25" s="11">
        <f>Variable!CT24</f>
        <v>10.216505795574289</v>
      </c>
      <c r="DL25" s="11" t="e">
        <f>Variable!#REF!</f>
        <v>#REF!</v>
      </c>
      <c r="DM25" s="11">
        <f>Variable!CU24</f>
        <v>0</v>
      </c>
      <c r="DN25" s="11">
        <f>Variable!CV24</f>
        <v>55.339406392694066</v>
      </c>
      <c r="DO25" s="1" t="str">
        <f>Variable!CW24</f>
        <v>0.526</v>
      </c>
      <c r="DP25" s="1">
        <f>Variable!CX24</f>
        <v>0.48485605757696898</v>
      </c>
      <c r="DQ25" t="e">
        <f>Variable!#REF!</f>
        <v>#REF!</v>
      </c>
      <c r="DR25" s="1">
        <f>Variable!CY24</f>
        <v>18</v>
      </c>
      <c r="DS25" s="11" t="str">
        <f>Variable!CZ24</f>
        <v>København H</v>
      </c>
      <c r="DT25" s="11">
        <f>Variable!DA24</f>
        <v>14</v>
      </c>
      <c r="DU25" s="22" t="str">
        <f>Variable!DB24</f>
        <v>Nørreport</v>
      </c>
      <c r="DV25" s="22">
        <f>Variable!DC24</f>
        <v>22</v>
      </c>
      <c r="DW25" s="22">
        <f>Variable!DD24</f>
        <v>19</v>
      </c>
      <c r="DX25" s="23">
        <f>Variable!DE24</f>
        <v>-4</v>
      </c>
      <c r="DY25" s="23">
        <f>Variable!DF24</f>
        <v>-0.18181818181818182</v>
      </c>
      <c r="DZ25" s="23">
        <f>Variable!DG24</f>
        <v>-5</v>
      </c>
      <c r="EA25" s="23">
        <f>Variable!DH24</f>
        <v>-0.35714285714285715</v>
      </c>
      <c r="EB25" s="1">
        <f>Variable!DI24</f>
        <v>0.18137352900000001</v>
      </c>
      <c r="EC25" s="1">
        <f>Variable!DJ24</f>
        <v>1180</v>
      </c>
      <c r="ED25" s="11">
        <f>Variable!DK24</f>
        <v>14608</v>
      </c>
      <c r="EE25" s="11">
        <f>Variable!DL24</f>
        <v>31488</v>
      </c>
      <c r="EF25" s="10" t="str">
        <f>Variable!DP24</f>
        <v>Gentofte</v>
      </c>
      <c r="EG25" s="10">
        <f>Variable!DM24</f>
        <v>28</v>
      </c>
      <c r="EH25" s="10">
        <f>Variable!DN24</f>
        <v>73</v>
      </c>
      <c r="EI25" s="10">
        <f>Variable!DO24</f>
        <v>114</v>
      </c>
      <c r="EJ25" s="10">
        <f>Variable!DQ24</f>
        <v>0</v>
      </c>
      <c r="EK25" s="10">
        <f>Variable!DR24</f>
        <v>0</v>
      </c>
      <c r="EL25" s="10">
        <f>Variable!DS24</f>
        <v>0</v>
      </c>
      <c r="EM25" s="10">
        <f>Variable!DT24</f>
        <v>0</v>
      </c>
    </row>
    <row r="26" spans="1:143" ht="31.5" x14ac:dyDescent="0.5">
      <c r="A26" s="1" t="str">
        <f>Variable!A25</f>
        <v>Glostrup</v>
      </c>
      <c r="B26" s="1">
        <f>Variable!B25</f>
        <v>8600622</v>
      </c>
      <c r="C26" s="1" t="e">
        <f>Variable!#REF!</f>
        <v>#REF!</v>
      </c>
      <c r="D26" s="1" t="e">
        <f>Variable!#REF!</f>
        <v>#REF!</v>
      </c>
      <c r="E26" s="6">
        <f>Variable!C25</f>
        <v>0.25851182361057801</v>
      </c>
      <c r="F26" s="6" t="e">
        <f>Variable!#REF!</f>
        <v>#REF!</v>
      </c>
      <c r="G26" s="1" t="e">
        <f>Variable!#REF!</f>
        <v>#REF!</v>
      </c>
      <c r="H26" s="1">
        <f>Variable!D25</f>
        <v>3.32629057996962E-2</v>
      </c>
      <c r="I26" s="17" t="e">
        <f>Variable!#REF!</f>
        <v>#REF!</v>
      </c>
      <c r="J26" s="1" t="e">
        <f>Variable!#REF!</f>
        <v>#REF!</v>
      </c>
      <c r="K26" s="1" t="e">
        <f>Variable!#REF!</f>
        <v>#REF!</v>
      </c>
      <c r="L26" s="1">
        <f>Variable!E25</f>
        <v>2596</v>
      </c>
      <c r="M26" s="1">
        <f>Variable!F25</f>
        <v>1111</v>
      </c>
      <c r="N26" s="1">
        <f>Variable!G25</f>
        <v>0.427966101694915</v>
      </c>
      <c r="O26" s="1">
        <f>Variable!H25</f>
        <v>4383</v>
      </c>
      <c r="P26" s="1">
        <f>Variable!I25</f>
        <v>2293</v>
      </c>
      <c r="Q26" s="1">
        <f>Variable!J25</f>
        <v>0.52315765457449204</v>
      </c>
      <c r="R26" s="1">
        <f>Variable!K25</f>
        <v>12144</v>
      </c>
      <c r="S26" s="1">
        <f>Variable!L25</f>
        <v>6411</v>
      </c>
      <c r="T26" s="1">
        <f>Variable!M25</f>
        <v>0.52791501976284505</v>
      </c>
      <c r="U26" s="1">
        <f>Variable!N25</f>
        <v>5675</v>
      </c>
      <c r="V26" s="1">
        <f>Variable!O25</f>
        <v>3626</v>
      </c>
      <c r="W26" s="1">
        <f>Variable!P25</f>
        <v>0.63894273127753298</v>
      </c>
      <c r="X26" s="1">
        <f>Variable!Q25</f>
        <v>738</v>
      </c>
      <c r="Y26" s="1">
        <f>Variable!R25</f>
        <v>455</v>
      </c>
      <c r="Z26" s="1">
        <f>Variable!S25</f>
        <v>0.61653116531165297</v>
      </c>
      <c r="AA26" s="1">
        <f>Variable!AW25</f>
        <v>1.24027748914123E-2</v>
      </c>
      <c r="AB26" s="1">
        <f>Variable!AX25</f>
        <v>1.08771746350194E-2</v>
      </c>
      <c r="AC26" s="1">
        <f>Variable!AY25</f>
        <v>1.16986740746341E-2</v>
      </c>
      <c r="AD26" s="1">
        <f>Variable!T25</f>
        <v>11735</v>
      </c>
      <c r="AE26" s="1">
        <f>Variable!U25</f>
        <v>58156</v>
      </c>
      <c r="AF26" s="1">
        <f>Variable!V25</f>
        <v>144738</v>
      </c>
      <c r="AG26" s="1">
        <f>Variable!W25</f>
        <v>1371759</v>
      </c>
      <c r="AH26" s="1">
        <f>Variable!X25</f>
        <v>9820</v>
      </c>
      <c r="AI26" s="1">
        <f>Variable!Y25</f>
        <v>56746</v>
      </c>
      <c r="AJ26" s="1">
        <f>Variable!Z25</f>
        <v>93450</v>
      </c>
      <c r="AK26" s="1">
        <f>Variable!AA25</f>
        <v>817760</v>
      </c>
      <c r="AL26" s="1">
        <f>Variable!AB25</f>
        <v>21555</v>
      </c>
      <c r="AM26" s="1">
        <f>Variable!AC25</f>
        <v>114902</v>
      </c>
      <c r="AN26" s="1">
        <f>Variable!AD25</f>
        <v>238188</v>
      </c>
      <c r="AO26" s="1">
        <f>Variable!AE25</f>
        <v>2189519</v>
      </c>
      <c r="AP26" s="1">
        <f>Variable!AF25</f>
        <v>6221</v>
      </c>
      <c r="AQ26" s="1">
        <f>Variable!AG25</f>
        <v>13478.5108643167</v>
      </c>
      <c r="AR26" s="1">
        <f>Variable!AH25</f>
        <v>29303</v>
      </c>
      <c r="AS26" s="1">
        <f>Variable!AI25</f>
        <v>12938.341277699999</v>
      </c>
      <c r="AT26" s="1">
        <f>Variable!AJ25</f>
        <v>72372</v>
      </c>
      <c r="AU26" s="1">
        <f>Variable!AK25</f>
        <v>12787.489652312101</v>
      </c>
      <c r="AV26" s="1">
        <f>Variable!AL25</f>
        <v>745827</v>
      </c>
      <c r="AW26" s="1">
        <f>Variable!AM25</f>
        <v>12954.655018933499</v>
      </c>
      <c r="AX26" s="1">
        <f>Variable!AN25</f>
        <v>335695</v>
      </c>
      <c r="AY26" s="1">
        <f>Variable!AO25</f>
        <v>319316</v>
      </c>
      <c r="AZ26" s="1">
        <f>Variable!AP25</f>
        <v>317563</v>
      </c>
      <c r="BA26" s="1">
        <f>Variable!AQ25</f>
        <v>333981</v>
      </c>
      <c r="BB26" s="1">
        <f>Variable!AR25</f>
        <v>13.04</v>
      </c>
      <c r="BC26" s="1">
        <f>Variable!AS25</f>
        <v>12.73</v>
      </c>
      <c r="BD26" s="1">
        <f>Variable!AT25</f>
        <v>12.77</v>
      </c>
      <c r="BE26" s="1">
        <f>Variable!AU25</f>
        <v>13.76</v>
      </c>
      <c r="BF26" s="1">
        <f>Variable!AV25</f>
        <v>26.183</v>
      </c>
      <c r="BG26" s="1">
        <f>Variable!AZ25</f>
        <v>21908.629867304</v>
      </c>
      <c r="BH26" s="1">
        <f>Variable!BA25</f>
        <v>188045.42067747799</v>
      </c>
      <c r="BI26" s="1">
        <f>Variable!BB25</f>
        <v>489006.88794981199</v>
      </c>
      <c r="BJ26" s="1">
        <f>Variable!BC25</f>
        <v>2749.09732340557</v>
      </c>
      <c r="BK26" s="1">
        <f>Variable!BD25</f>
        <v>1</v>
      </c>
      <c r="BL26" s="2">
        <f>Variable!BE25</f>
        <v>3</v>
      </c>
      <c r="BM26" s="1">
        <f>Variable!BF25</f>
        <v>7</v>
      </c>
      <c r="BN26" s="1">
        <f>Variable!BG25</f>
        <v>454</v>
      </c>
      <c r="BO26" s="1">
        <f>Variable!BH25</f>
        <v>454</v>
      </c>
      <c r="BP26" s="18">
        <f>Variable!BI25</f>
        <v>1</v>
      </c>
      <c r="BQ26" s="1">
        <f>Variable!BJ25</f>
        <v>0</v>
      </c>
      <c r="BR26" s="1">
        <f>Variable!BK25</f>
        <v>4742</v>
      </c>
      <c r="BS26" s="1">
        <f>Variable!BL25</f>
        <v>21316</v>
      </c>
      <c r="BT26" s="1">
        <f>Variable!BM25</f>
        <v>634322</v>
      </c>
      <c r="BU26" s="1">
        <f>Variable!BN25</f>
        <v>634322</v>
      </c>
      <c r="BV26" s="1">
        <f>Variable!BO25</f>
        <v>634322</v>
      </c>
      <c r="BW26" s="1">
        <f>Variable!BP25</f>
        <v>634322</v>
      </c>
      <c r="BX26" s="1">
        <f>Variable!BQ25</f>
        <v>634322</v>
      </c>
      <c r="BY26" s="3">
        <f>Variable!BR25</f>
        <v>-613006</v>
      </c>
      <c r="BZ26" s="1">
        <f>Variable!BS25</f>
        <v>-613006</v>
      </c>
      <c r="CA26" s="1">
        <f>Variable!BT25</f>
        <v>-613006</v>
      </c>
      <c r="CB26" s="3">
        <f>Variable!BU25</f>
        <v>-613006</v>
      </c>
      <c r="CC26" s="3">
        <f>Variable!BV25</f>
        <v>-613006</v>
      </c>
      <c r="CD26" s="1">
        <f>Variable!BW25</f>
        <v>6011.00801286755</v>
      </c>
      <c r="CE26" s="1">
        <f>Variable!BX25</f>
        <v>161.45788550295899</v>
      </c>
      <c r="CF26" s="1">
        <f>Variable!BY25</f>
        <v>82.027634250605502</v>
      </c>
      <c r="CG26" s="1">
        <f>Variable!BZ25</f>
        <v>2138.59440824883</v>
      </c>
      <c r="CH26" s="1">
        <f>Variable!CA25</f>
        <v>1629.40080625834</v>
      </c>
      <c r="CI26" s="11" t="e">
        <f>Variable!#REF!</f>
        <v>#REF!</v>
      </c>
      <c r="CJ26" s="11" t="e">
        <f>Variable!#REF!</f>
        <v>#REF!</v>
      </c>
      <c r="CK26" s="11" t="e">
        <f>Variable!#REF!</f>
        <v>#REF!</v>
      </c>
      <c r="CL26" s="11" t="e">
        <f>Variable!#REF!</f>
        <v>#REF!</v>
      </c>
      <c r="CM26" s="11" t="e">
        <f>Variable!#REF!</f>
        <v>#REF!</v>
      </c>
      <c r="CN26" s="11" t="e">
        <f>Variable!#REF!</f>
        <v>#REF!</v>
      </c>
      <c r="CO26" s="11" t="e">
        <f>Variable!#REF!</f>
        <v>#REF!</v>
      </c>
      <c r="CP26" s="1" t="e">
        <f>Variable!#REF!</f>
        <v>#REF!</v>
      </c>
      <c r="CQ26" s="11" t="e">
        <f>Variable!#REF!</f>
        <v>#REF!</v>
      </c>
      <c r="CR26" s="11" t="e">
        <f>Variable!#REF!</f>
        <v>#REF!</v>
      </c>
      <c r="CS26" s="11">
        <f>Variable!CB25</f>
        <v>6.2</v>
      </c>
      <c r="CT26" s="1">
        <f>Variable!CC25</f>
        <v>54890.336138676001</v>
      </c>
      <c r="CU26" s="1">
        <f>Variable!CD25</f>
        <v>77672.180724958496</v>
      </c>
      <c r="CV26" s="1">
        <f>Variable!CE25</f>
        <v>60812.965621281597</v>
      </c>
      <c r="CW26" s="1">
        <f>Variable!CF25</f>
        <v>1.2772306025769116</v>
      </c>
      <c r="CX26" s="1">
        <f>Variable!CG25</f>
        <v>0.90260909952181378</v>
      </c>
      <c r="CY26" s="11">
        <f>Variable!CH25</f>
        <v>9.5</v>
      </c>
      <c r="CZ26" s="11">
        <f>Variable!CI25</f>
        <v>4.5</v>
      </c>
      <c r="DA26" s="11">
        <f>Variable!CJ25</f>
        <v>6.5</v>
      </c>
      <c r="DB26" s="11">
        <f>Variable!CK25</f>
        <v>7.3</v>
      </c>
      <c r="DC26" s="11">
        <f>Variable!CL25</f>
        <v>9</v>
      </c>
      <c r="DD26" s="11">
        <f>Variable!CM25</f>
        <v>3.3</v>
      </c>
      <c r="DE26" s="11">
        <f>Variable!CN25</f>
        <v>5.6</v>
      </c>
      <c r="DF26" s="11">
        <f>Variable!CO25</f>
        <v>942</v>
      </c>
      <c r="DG26" s="11">
        <f>Variable!CP25</f>
        <v>676</v>
      </c>
      <c r="DH26" s="11">
        <f>Variable!CQ25</f>
        <v>0</v>
      </c>
      <c r="DI26" s="11">
        <f>Variable!CR25</f>
        <v>0.21310660628461101</v>
      </c>
      <c r="DJ26" s="11">
        <f>Variable!CS25</f>
        <v>84468</v>
      </c>
      <c r="DK26" s="11">
        <f>Variable!CT25</f>
        <v>14.613416513974929</v>
      </c>
      <c r="DL26" s="11" t="e">
        <f>Variable!#REF!</f>
        <v>#REF!</v>
      </c>
      <c r="DM26" s="11">
        <f>Variable!CU25</f>
        <v>0</v>
      </c>
      <c r="DN26" s="11">
        <f>Variable!CV25</f>
        <v>20.363666207343762</v>
      </c>
      <c r="DO26" s="1" t="str">
        <f>Variable!CW25</f>
        <v>0.526</v>
      </c>
      <c r="DP26" s="1">
        <f>Variable!CX25</f>
        <v>0.49442750207928998</v>
      </c>
      <c r="DQ26" t="e">
        <f>Variable!#REF!</f>
        <v>#REF!</v>
      </c>
      <c r="DR26" s="1">
        <f>Variable!CY25</f>
        <v>17</v>
      </c>
      <c r="DS26" s="11" t="str">
        <f>Variable!CZ25</f>
        <v>København H</v>
      </c>
      <c r="DT26" s="11">
        <f>Variable!DA25</f>
        <v>17</v>
      </c>
      <c r="DU26" s="22" t="str">
        <f>Variable!DB25</f>
        <v>København H</v>
      </c>
      <c r="DV26" s="22">
        <f>Variable!DC25</f>
        <v>25</v>
      </c>
      <c r="DW26" s="22">
        <f>Variable!DD25</f>
        <v>25</v>
      </c>
      <c r="DX26" s="23">
        <f>Variable!DE25</f>
        <v>-8</v>
      </c>
      <c r="DY26" s="23">
        <f>Variable!DF25</f>
        <v>-0.32</v>
      </c>
      <c r="DZ26" s="23">
        <f>Variable!DG25</f>
        <v>-8</v>
      </c>
      <c r="EA26" s="23">
        <f>Variable!DH25</f>
        <v>-0.47058823529411764</v>
      </c>
      <c r="EB26" s="1">
        <f>Variable!DI25</f>
        <v>0.17577679099999999</v>
      </c>
      <c r="EC26" s="1">
        <f>Variable!DJ25</f>
        <v>2568</v>
      </c>
      <c r="ED26" s="11">
        <f>Variable!DK25</f>
        <v>13336</v>
      </c>
      <c r="EE26" s="11">
        <f>Variable!DL25</f>
        <v>27892</v>
      </c>
      <c r="EF26" s="10" t="str">
        <f>Variable!DP25</f>
        <v>Glostrup</v>
      </c>
      <c r="EG26" s="10">
        <f>Variable!DM25</f>
        <v>48</v>
      </c>
      <c r="EH26" s="10">
        <f>Variable!DN25</f>
        <v>189</v>
      </c>
      <c r="EI26" s="10">
        <f>Variable!DO25</f>
        <v>264</v>
      </c>
      <c r="EJ26" s="10">
        <f>Variable!DQ25</f>
        <v>0</v>
      </c>
      <c r="EK26" s="10">
        <f>Variable!DR25</f>
        <v>0</v>
      </c>
      <c r="EL26" s="10">
        <f>Variable!DS25</f>
        <v>0</v>
      </c>
      <c r="EM26" s="10">
        <f>Variable!DT25</f>
        <v>0</v>
      </c>
    </row>
    <row r="27" spans="1:143" ht="31.5" x14ac:dyDescent="0.5">
      <c r="A27" s="1" t="str">
        <f>Variable!A26</f>
        <v>Greve</v>
      </c>
      <c r="B27" s="1">
        <f>Variable!B26</f>
        <v>8600770</v>
      </c>
      <c r="C27" s="1" t="e">
        <f>Variable!#REF!</f>
        <v>#REF!</v>
      </c>
      <c r="D27" s="1" t="e">
        <f>Variable!#REF!</f>
        <v>#REF!</v>
      </c>
      <c r="E27" s="6">
        <f>Variable!C26</f>
        <v>0.25155942958326299</v>
      </c>
      <c r="F27" s="6" t="e">
        <f>Variable!#REF!</f>
        <v>#REF!</v>
      </c>
      <c r="G27" s="1" t="e">
        <f>Variable!#REF!</f>
        <v>#REF!</v>
      </c>
      <c r="H27" s="1">
        <f>Variable!D26</f>
        <v>3.4897088472096098E-2</v>
      </c>
      <c r="I27" s="17" t="e">
        <f>Variable!#REF!</f>
        <v>#REF!</v>
      </c>
      <c r="J27" s="1" t="e">
        <f>Variable!#REF!</f>
        <v>#REF!</v>
      </c>
      <c r="K27" s="1" t="e">
        <f>Variable!#REF!</f>
        <v>#REF!</v>
      </c>
      <c r="L27" s="1">
        <f>Variable!E26</f>
        <v>1195</v>
      </c>
      <c r="M27" s="1">
        <f>Variable!F26</f>
        <v>736</v>
      </c>
      <c r="N27" s="1">
        <f>Variable!G26</f>
        <v>0.61589958158995795</v>
      </c>
      <c r="O27" s="1">
        <f>Variable!H26</f>
        <v>2950</v>
      </c>
      <c r="P27" s="1">
        <f>Variable!I26</f>
        <v>1908</v>
      </c>
      <c r="Q27" s="1">
        <f>Variable!J26</f>
        <v>0.64677966101694895</v>
      </c>
      <c r="R27" s="1">
        <f>Variable!K26</f>
        <v>5417</v>
      </c>
      <c r="S27" s="1">
        <f>Variable!L26</f>
        <v>3791</v>
      </c>
      <c r="T27" s="1">
        <f>Variable!M26</f>
        <v>0.69983385637806905</v>
      </c>
      <c r="U27" s="1">
        <f>Variable!N26</f>
        <v>1066</v>
      </c>
      <c r="V27" s="1">
        <f>Variable!O26</f>
        <v>783</v>
      </c>
      <c r="W27" s="1">
        <f>Variable!P26</f>
        <v>0.73452157598499002</v>
      </c>
      <c r="X27" s="1">
        <f>Variable!Q26</f>
        <v>678</v>
      </c>
      <c r="Y27" s="1">
        <f>Variable!R26</f>
        <v>511</v>
      </c>
      <c r="Z27" s="1">
        <f>Variable!S26</f>
        <v>0.75368731563421798</v>
      </c>
      <c r="AA27" s="1">
        <f>Variable!AW26</f>
        <v>1.37153735715391E-2</v>
      </c>
      <c r="AB27" s="1">
        <f>Variable!AX26</f>
        <v>1.3856762683888401E-2</v>
      </c>
      <c r="AC27" s="1">
        <f>Variable!AY26</f>
        <v>1.3847508682809999E-2</v>
      </c>
      <c r="AD27" s="1">
        <f>Variable!T26</f>
        <v>7279</v>
      </c>
      <c r="AE27" s="1">
        <f>Variable!U26</f>
        <v>31300</v>
      </c>
      <c r="AF27" s="1">
        <f>Variable!V26</f>
        <v>56987</v>
      </c>
      <c r="AG27" s="1">
        <f>Variable!W26</f>
        <v>393034</v>
      </c>
      <c r="AH27" s="1">
        <f>Variable!X26</f>
        <v>2390</v>
      </c>
      <c r="AI27" s="1">
        <f>Variable!Y26</f>
        <v>10986</v>
      </c>
      <c r="AJ27" s="1">
        <f>Variable!Z26</f>
        <v>22751</v>
      </c>
      <c r="AK27" s="1">
        <f>Variable!AA26</f>
        <v>222653</v>
      </c>
      <c r="AL27" s="1">
        <f>Variable!AB26</f>
        <v>9669</v>
      </c>
      <c r="AM27" s="1">
        <f>Variable!AC26</f>
        <v>42286</v>
      </c>
      <c r="AN27" s="1">
        <f>Variable!AD26</f>
        <v>79738</v>
      </c>
      <c r="AO27" s="1">
        <f>Variable!AE26</f>
        <v>615687</v>
      </c>
      <c r="AP27" s="1">
        <f>Variable!AF26</f>
        <v>3722</v>
      </c>
      <c r="AQ27" s="1">
        <f>Variable!AG26</f>
        <v>19090.765923138901</v>
      </c>
      <c r="AR27" s="1">
        <f>Variable!AH26</f>
        <v>15510</v>
      </c>
      <c r="AS27" s="1">
        <f>Variable!AI26</f>
        <v>18994.638498258199</v>
      </c>
      <c r="AT27" s="1">
        <f>Variable!AJ26</f>
        <v>28544</v>
      </c>
      <c r="AU27" s="1">
        <f>Variable!AK26</f>
        <v>18294.590577677998</v>
      </c>
      <c r="AV27" s="1">
        <f>Variable!AL26</f>
        <v>199210</v>
      </c>
      <c r="AW27" s="1">
        <f>Variable!AM26</f>
        <v>16156.1664414765</v>
      </c>
      <c r="AX27" s="1">
        <f>Variable!AN26</f>
        <v>360415</v>
      </c>
      <c r="AY27" s="1">
        <f>Variable!AO26</f>
        <v>352651</v>
      </c>
      <c r="AZ27" s="1">
        <f>Variable!AP26</f>
        <v>333539</v>
      </c>
      <c r="BA27" s="1">
        <f>Variable!AQ26</f>
        <v>327242</v>
      </c>
      <c r="BB27" s="1">
        <f>Variable!AR26</f>
        <v>12.85</v>
      </c>
      <c r="BC27" s="1">
        <f>Variable!AS26</f>
        <v>12.78</v>
      </c>
      <c r="BD27" s="1">
        <f>Variable!AT26</f>
        <v>12.68</v>
      </c>
      <c r="BE27" s="1">
        <f>Variable!AU26</f>
        <v>12.81</v>
      </c>
      <c r="BF27" s="1">
        <f>Variable!AV26</f>
        <v>24.858499999999999</v>
      </c>
      <c r="BG27" s="1">
        <f>Variable!AZ26</f>
        <v>23288.815924327399</v>
      </c>
      <c r="BH27" s="1">
        <f>Variable!BA26</f>
        <v>113940.27745856</v>
      </c>
      <c r="BI27" s="1">
        <f>Variable!BB26</f>
        <v>218013.33010824901</v>
      </c>
      <c r="BJ27" s="1">
        <f>Variable!BC26</f>
        <v>2409.8185136422198</v>
      </c>
      <c r="BK27" s="1">
        <f>Variable!BD26</f>
        <v>1</v>
      </c>
      <c r="BL27" s="2">
        <f>Variable!BE26</f>
        <v>3</v>
      </c>
      <c r="BM27" s="1">
        <f>Variable!BF26</f>
        <v>3</v>
      </c>
      <c r="BN27" s="1">
        <f>Variable!BG26</f>
        <v>212</v>
      </c>
      <c r="BO27" s="1">
        <f>Variable!BH26</f>
        <v>291</v>
      </c>
      <c r="BP27" s="18">
        <f>Variable!BI26</f>
        <v>0.72852233676975942</v>
      </c>
      <c r="BQ27" s="1">
        <f>Variable!BJ26</f>
        <v>-79</v>
      </c>
      <c r="BR27" s="1">
        <f>Variable!BK26</f>
        <v>4742</v>
      </c>
      <c r="BS27" s="1">
        <f>Variable!BL26</f>
        <v>43346</v>
      </c>
      <c r="BT27" s="1">
        <f>Variable!BM26</f>
        <v>43346</v>
      </c>
      <c r="BU27" s="1">
        <f>Variable!BN26</f>
        <v>634322</v>
      </c>
      <c r="BV27" s="1">
        <f>Variable!BO26</f>
        <v>634322</v>
      </c>
      <c r="BW27" s="1">
        <f>Variable!BP26</f>
        <v>634322</v>
      </c>
      <c r="BX27" s="1">
        <f>Variable!BQ26</f>
        <v>634322</v>
      </c>
      <c r="BY27" s="3">
        <f>Variable!BR26</f>
        <v>0</v>
      </c>
      <c r="BZ27" s="1">
        <f>Variable!BS26</f>
        <v>-590976</v>
      </c>
      <c r="CA27" s="1">
        <f>Variable!BT26</f>
        <v>-590976</v>
      </c>
      <c r="CB27" s="3">
        <f>Variable!BU26</f>
        <v>-590976</v>
      </c>
      <c r="CC27" s="3">
        <f>Variable!BV26</f>
        <v>-590976</v>
      </c>
      <c r="CD27" s="1">
        <f>Variable!BW26</f>
        <v>7300.7768103036396</v>
      </c>
      <c r="CE27" s="1">
        <f>Variable!BX26</f>
        <v>112.83565888031499</v>
      </c>
      <c r="CF27" s="1">
        <f>Variable!BY26</f>
        <v>1182.1625469129399</v>
      </c>
      <c r="CG27" s="1">
        <f>Variable!BZ26</f>
        <v>442.01108541846099</v>
      </c>
      <c r="CH27" s="1">
        <f>Variable!CA26</f>
        <v>1757.6303991853399</v>
      </c>
      <c r="CI27" s="11" t="e">
        <f>Variable!#REF!</f>
        <v>#REF!</v>
      </c>
      <c r="CJ27" s="11" t="e">
        <f>Variable!#REF!</f>
        <v>#REF!</v>
      </c>
      <c r="CK27" s="11" t="e">
        <f>Variable!#REF!</f>
        <v>#REF!</v>
      </c>
      <c r="CL27" s="11" t="e">
        <f>Variable!#REF!</f>
        <v>#REF!</v>
      </c>
      <c r="CM27" s="11" t="e">
        <f>Variable!#REF!</f>
        <v>#REF!</v>
      </c>
      <c r="CN27" s="11" t="e">
        <f>Variable!#REF!</f>
        <v>#REF!</v>
      </c>
      <c r="CO27" s="11" t="e">
        <f>Variable!#REF!</f>
        <v>#REF!</v>
      </c>
      <c r="CP27" s="1" t="e">
        <f>Variable!#REF!</f>
        <v>#REF!</v>
      </c>
      <c r="CQ27" s="11" t="e">
        <f>Variable!#REF!</f>
        <v>#REF!</v>
      </c>
      <c r="CR27" s="11" t="e">
        <f>Variable!#REF!</f>
        <v>#REF!</v>
      </c>
      <c r="CS27" s="11">
        <f>Variable!CB26</f>
        <v>0</v>
      </c>
      <c r="CT27" s="1">
        <f>Variable!CC26</f>
        <v>14979.5685066603</v>
      </c>
      <c r="CU27" s="1">
        <f>Variable!CD26</f>
        <v>66524.310622506397</v>
      </c>
      <c r="CV27" s="1">
        <f>Variable!CE26</f>
        <v>28332.481750688101</v>
      </c>
      <c r="CW27" s="1">
        <f>Variable!CF26</f>
        <v>2.3479874162767524</v>
      </c>
      <c r="CX27" s="1">
        <f>Variable!CG26</f>
        <v>0.52870654390508864</v>
      </c>
      <c r="CY27" s="11">
        <f>Variable!CH26</f>
        <v>0</v>
      </c>
      <c r="CZ27" s="11">
        <f>Variable!CI26</f>
        <v>0</v>
      </c>
      <c r="DA27" s="11">
        <f>Variable!CJ26</f>
        <v>0</v>
      </c>
      <c r="DB27" s="11">
        <f>Variable!CK26</f>
        <v>0</v>
      </c>
      <c r="DC27" s="11">
        <f>Variable!CL26</f>
        <v>0</v>
      </c>
      <c r="DD27" s="11">
        <f>Variable!CM26</f>
        <v>0</v>
      </c>
      <c r="DE27" s="11">
        <f>Variable!CN26</f>
        <v>0</v>
      </c>
      <c r="DF27" s="11">
        <f>Variable!CO26</f>
        <v>693</v>
      </c>
      <c r="DG27" s="11">
        <f>Variable!CP26</f>
        <v>285</v>
      </c>
      <c r="DH27" s="11">
        <f>Variable!CQ26</f>
        <v>0</v>
      </c>
      <c r="DI27" s="11">
        <f>Variable!CR26</f>
        <v>0.158928535490752</v>
      </c>
      <c r="DJ27" s="11">
        <f>Variable!CS26</f>
        <v>39485</v>
      </c>
      <c r="DK27" s="11">
        <f>Variable!CT26</f>
        <v>8.3556109035561086</v>
      </c>
      <c r="DL27" s="11" t="e">
        <f>Variable!#REF!</f>
        <v>#REF!</v>
      </c>
      <c r="DM27" s="11">
        <f>Variable!CU26</f>
        <v>0</v>
      </c>
      <c r="DN27" s="11">
        <f>Variable!CV26</f>
        <v>20.317327565489066</v>
      </c>
      <c r="DO27" s="1" t="str">
        <f>Variable!CW26</f>
        <v>0.524</v>
      </c>
      <c r="DP27" s="1">
        <f>Variable!CX26</f>
        <v>0.72150510419303104</v>
      </c>
      <c r="DQ27" t="e">
        <f>Variable!#REF!</f>
        <v>#REF!</v>
      </c>
      <c r="DR27" s="1">
        <f>Variable!CY26</f>
        <v>22</v>
      </c>
      <c r="DS27" s="11" t="str">
        <f>Variable!CZ26</f>
        <v>København H</v>
      </c>
      <c r="DT27" s="11">
        <f>Variable!DA26</f>
        <v>26</v>
      </c>
      <c r="DU27" s="22" t="str">
        <f>Variable!DB26</f>
        <v>Nørreport</v>
      </c>
      <c r="DV27" s="22">
        <f>Variable!DC26</f>
        <v>31</v>
      </c>
      <c r="DW27" s="22">
        <f>Variable!DD26</f>
        <v>28</v>
      </c>
      <c r="DX27" s="23">
        <f>Variable!DE26</f>
        <v>-9</v>
      </c>
      <c r="DY27" s="23">
        <f>Variable!DF26</f>
        <v>-0.29032258064516131</v>
      </c>
      <c r="DZ27" s="23">
        <f>Variable!DG26</f>
        <v>-2</v>
      </c>
      <c r="EA27" s="23">
        <f>Variable!DH26</f>
        <v>-7.6923076923076927E-2</v>
      </c>
      <c r="EB27" s="1">
        <f>Variable!DI26</f>
        <v>9.3026822999999995E-2</v>
      </c>
      <c r="EC27" s="1">
        <f>Variable!DJ26</f>
        <v>1200</v>
      </c>
      <c r="ED27" s="11">
        <f>Variable!DK26</f>
        <v>6496</v>
      </c>
      <c r="EE27" s="11">
        <f>Variable!DL26</f>
        <v>11662</v>
      </c>
      <c r="EF27" s="10" t="str">
        <f>Variable!DP26</f>
        <v>Greve</v>
      </c>
      <c r="EG27" s="10">
        <f>Variable!DM26</f>
        <v>16</v>
      </c>
      <c r="EH27" s="10">
        <f>Variable!DN26</f>
        <v>52</v>
      </c>
      <c r="EI27" s="10">
        <f>Variable!DO26</f>
        <v>78</v>
      </c>
      <c r="EJ27" s="10">
        <f>Variable!DQ26</f>
        <v>0</v>
      </c>
      <c r="EK27" s="10">
        <f>Variable!DR26</f>
        <v>0</v>
      </c>
      <c r="EL27" s="10">
        <f>Variable!DS26</f>
        <v>0</v>
      </c>
      <c r="EM27" s="10">
        <f>Variable!DT26</f>
        <v>0</v>
      </c>
    </row>
    <row r="28" spans="1:143" ht="31.5" x14ac:dyDescent="0.5">
      <c r="A28" s="1" t="str">
        <f>Variable!A27</f>
        <v>Grøndal</v>
      </c>
      <c r="B28" s="1">
        <f>Variable!B27</f>
        <v>8600641</v>
      </c>
      <c r="C28" s="1" t="e">
        <f>Variable!#REF!</f>
        <v>#REF!</v>
      </c>
      <c r="D28" s="1" t="e">
        <f>Variable!#REF!</f>
        <v>#REF!</v>
      </c>
      <c r="E28" s="6">
        <f>Variable!C27</f>
        <v>0.20254431256553301</v>
      </c>
      <c r="F28" s="6" t="e">
        <f>Variable!#REF!</f>
        <v>#REF!</v>
      </c>
      <c r="G28" s="1" t="e">
        <f>Variable!#REF!</f>
        <v>#REF!</v>
      </c>
      <c r="H28" s="1">
        <f>Variable!D27</f>
        <v>5.3415248500448403E-3</v>
      </c>
      <c r="I28" s="17" t="e">
        <f>Variable!#REF!</f>
        <v>#REF!</v>
      </c>
      <c r="J28" s="1" t="e">
        <f>Variable!#REF!</f>
        <v>#REF!</v>
      </c>
      <c r="K28" s="1" t="e">
        <f>Variable!#REF!</f>
        <v>#REF!</v>
      </c>
      <c r="L28" s="1">
        <f>Variable!E27</f>
        <v>4875</v>
      </c>
      <c r="M28" s="1">
        <f>Variable!F27</f>
        <v>1856</v>
      </c>
      <c r="N28" s="1">
        <f>Variable!G27</f>
        <v>0.38071794871794801</v>
      </c>
      <c r="O28" s="1">
        <f>Variable!H27</f>
        <v>1853</v>
      </c>
      <c r="P28" s="1">
        <f>Variable!I27</f>
        <v>744</v>
      </c>
      <c r="Q28" s="1">
        <f>Variable!J27</f>
        <v>0.401511063140852</v>
      </c>
      <c r="R28" s="1">
        <f>Variable!K27</f>
        <v>3632</v>
      </c>
      <c r="S28" s="1">
        <f>Variable!L27</f>
        <v>1514</v>
      </c>
      <c r="T28" s="1">
        <f>Variable!M27</f>
        <v>0.41685022026431701</v>
      </c>
      <c r="U28" s="1">
        <f>Variable!N27</f>
        <v>1117</v>
      </c>
      <c r="V28" s="1">
        <f>Variable!O27</f>
        <v>443</v>
      </c>
      <c r="W28" s="1">
        <f>Variable!P27</f>
        <v>0.39659803043867498</v>
      </c>
      <c r="X28" s="1">
        <f>Variable!Q27</f>
        <v>0</v>
      </c>
      <c r="Y28" s="1">
        <f>Variable!R27</f>
        <v>0</v>
      </c>
      <c r="Z28" s="1">
        <f>Variable!S27</f>
        <v>0</v>
      </c>
      <c r="AA28" s="1">
        <f>Variable!AW27</f>
        <v>1.53310450250947E-2</v>
      </c>
      <c r="AB28" s="1">
        <f>Variable!AX27</f>
        <v>1.3892305812463E-2</v>
      </c>
      <c r="AC28" s="1">
        <f>Variable!AY27</f>
        <v>1.3302371301855199E-2</v>
      </c>
      <c r="AD28" s="1">
        <f>Variable!T27</f>
        <v>28615</v>
      </c>
      <c r="AE28" s="1">
        <f>Variable!U27</f>
        <v>307429</v>
      </c>
      <c r="AF28" s="1">
        <f>Variable!V27</f>
        <v>645346</v>
      </c>
      <c r="AG28" s="1">
        <f>Variable!W27</f>
        <v>1369753</v>
      </c>
      <c r="AH28" s="1">
        <f>Variable!X27</f>
        <v>11484</v>
      </c>
      <c r="AI28" s="1">
        <f>Variable!Y27</f>
        <v>104568</v>
      </c>
      <c r="AJ28" s="1">
        <f>Variable!Z27</f>
        <v>370723</v>
      </c>
      <c r="AK28" s="1">
        <f>Variable!AA27</f>
        <v>811603</v>
      </c>
      <c r="AL28" s="1">
        <f>Variable!AB27</f>
        <v>40099</v>
      </c>
      <c r="AM28" s="1">
        <f>Variable!AC27</f>
        <v>411997</v>
      </c>
      <c r="AN28" s="1">
        <f>Variable!AD27</f>
        <v>1016069</v>
      </c>
      <c r="AO28" s="1">
        <f>Variable!AE27</f>
        <v>2181356</v>
      </c>
      <c r="AP28" s="1">
        <f>Variable!AF27</f>
        <v>15603</v>
      </c>
      <c r="AQ28" s="1">
        <f>Variable!AG27</f>
        <v>11731.0571373605</v>
      </c>
      <c r="AR28" s="1">
        <f>Variable!AH27</f>
        <v>175823</v>
      </c>
      <c r="AS28" s="1">
        <f>Variable!AI27</f>
        <v>11573.57417695</v>
      </c>
      <c r="AT28" s="1">
        <f>Variable!AJ27</f>
        <v>366953</v>
      </c>
      <c r="AU28" s="1">
        <f>Variable!AK27</f>
        <v>11885.869646924</v>
      </c>
      <c r="AV28" s="1">
        <f>Variable!AL27</f>
        <v>743645</v>
      </c>
      <c r="AW28" s="1">
        <f>Variable!AM27</f>
        <v>12754.5695194362</v>
      </c>
      <c r="AX28" s="1">
        <f>Variable!AN27</f>
        <v>349469</v>
      </c>
      <c r="AY28" s="1">
        <f>Variable!AO27</f>
        <v>325823</v>
      </c>
      <c r="AZ28" s="1">
        <f>Variable!AP27</f>
        <v>327722</v>
      </c>
      <c r="BA28" s="1">
        <f>Variable!AQ27</f>
        <v>335116</v>
      </c>
      <c r="BB28" s="1">
        <f>Variable!AR27</f>
        <v>14.27</v>
      </c>
      <c r="BC28" s="1">
        <f>Variable!AS27</f>
        <v>14.27</v>
      </c>
      <c r="BD28" s="1">
        <f>Variable!AT27</f>
        <v>14.17</v>
      </c>
      <c r="BE28" s="1">
        <f>Variable!AU27</f>
        <v>13.83</v>
      </c>
      <c r="BF28" s="1">
        <f>Variable!AV27</f>
        <v>41.3675</v>
      </c>
      <c r="BG28" s="1">
        <f>Variable!AZ27</f>
        <v>31494.611808215301</v>
      </c>
      <c r="BH28" s="1">
        <f>Variable!BA27</f>
        <v>263766.58230847801</v>
      </c>
      <c r="BI28" s="1">
        <f>Variable!BB27</f>
        <v>683734.86951770296</v>
      </c>
      <c r="BJ28" s="1">
        <f>Variable!BC27</f>
        <v>782.34752264846497</v>
      </c>
      <c r="BK28" s="1">
        <f>Variable!BD27</f>
        <v>3</v>
      </c>
      <c r="BL28" s="2">
        <f>Variable!BE27</f>
        <v>23</v>
      </c>
      <c r="BM28" s="1">
        <f>Variable!BF27</f>
        <v>51</v>
      </c>
      <c r="BN28" s="1">
        <f>Variable!BG27</f>
        <v>376</v>
      </c>
      <c r="BO28" s="1">
        <f>Variable!BH27</f>
        <v>1494</v>
      </c>
      <c r="BP28" s="18">
        <f>Variable!BI27</f>
        <v>0.25167336010709507</v>
      </c>
      <c r="BQ28" s="1">
        <f>Variable!BJ27</f>
        <v>-1118</v>
      </c>
      <c r="BR28" s="1">
        <f>Variable!BK27</f>
        <v>4742</v>
      </c>
      <c r="BS28" s="1">
        <f>Variable!BL27</f>
        <v>634322</v>
      </c>
      <c r="BT28" s="1">
        <f>Variable!BM27</f>
        <v>634322</v>
      </c>
      <c r="BU28" s="1">
        <f>Variable!BN27</f>
        <v>634322</v>
      </c>
      <c r="BV28" s="1">
        <f>Variable!BO27</f>
        <v>634322</v>
      </c>
      <c r="BW28" s="1">
        <f>Variable!BP27</f>
        <v>634322</v>
      </c>
      <c r="BX28" s="1">
        <f>Variable!BQ27</f>
        <v>634322</v>
      </c>
      <c r="BY28" s="3">
        <f>Variable!BR27</f>
        <v>0</v>
      </c>
      <c r="BZ28" s="1">
        <f>Variable!BS27</f>
        <v>0</v>
      </c>
      <c r="CA28" s="1">
        <f>Variable!BT27</f>
        <v>0</v>
      </c>
      <c r="CB28" s="3">
        <f>Variable!BU27</f>
        <v>0</v>
      </c>
      <c r="CC28" s="3">
        <f>Variable!BV27</f>
        <v>0</v>
      </c>
      <c r="CD28" s="1">
        <f>Variable!BW27</f>
        <v>178.94043066265999</v>
      </c>
      <c r="CE28" s="1">
        <f>Variable!BX27</f>
        <v>213.299753454485</v>
      </c>
      <c r="CF28" s="1">
        <f>Variable!BY27</f>
        <v>595.96993144758801</v>
      </c>
      <c r="CG28" s="1">
        <f>Variable!BZ27</f>
        <v>1497.37016449619</v>
      </c>
      <c r="CH28" s="1">
        <f>Variable!CA27</f>
        <v>2868.3074702210101</v>
      </c>
      <c r="CI28" s="11" t="e">
        <f>Variable!#REF!</f>
        <v>#REF!</v>
      </c>
      <c r="CJ28" s="11" t="e">
        <f>Variable!#REF!</f>
        <v>#REF!</v>
      </c>
      <c r="CK28" s="11" t="e">
        <f>Variable!#REF!</f>
        <v>#REF!</v>
      </c>
      <c r="CL28" s="11" t="e">
        <f>Variable!#REF!</f>
        <v>#REF!</v>
      </c>
      <c r="CM28" s="11" t="e">
        <f>Variable!#REF!</f>
        <v>#REF!</v>
      </c>
      <c r="CN28" s="11" t="e">
        <f>Variable!#REF!</f>
        <v>#REF!</v>
      </c>
      <c r="CO28" s="11" t="e">
        <f>Variable!#REF!</f>
        <v>#REF!</v>
      </c>
      <c r="CP28" s="1" t="e">
        <f>Variable!#REF!</f>
        <v>#REF!</v>
      </c>
      <c r="CQ28" s="11" t="e">
        <f>Variable!#REF!</f>
        <v>#REF!</v>
      </c>
      <c r="CR28" s="11" t="e">
        <f>Variable!#REF!</f>
        <v>#REF!</v>
      </c>
      <c r="CS28" s="11">
        <f>Variable!CB27</f>
        <v>0</v>
      </c>
      <c r="CT28" s="1">
        <f>Variable!CC27</f>
        <v>93659.899225404894</v>
      </c>
      <c r="CU28" s="1">
        <f>Variable!CD27</f>
        <v>132660.161896142</v>
      </c>
      <c r="CV28" s="1">
        <f>Variable!CE27</f>
        <v>60376.960509133998</v>
      </c>
      <c r="CW28" s="1">
        <f>Variable!CF27</f>
        <v>2.1971984143864414</v>
      </c>
      <c r="CX28" s="1">
        <f>Variable!CG27</f>
        <v>1.5512523061050043</v>
      </c>
      <c r="CY28" s="11">
        <f>Variable!CH27</f>
        <v>0</v>
      </c>
      <c r="CZ28" s="11">
        <f>Variable!CI27</f>
        <v>0</v>
      </c>
      <c r="DA28" s="11">
        <f>Variable!CJ27</f>
        <v>0</v>
      </c>
      <c r="DB28" s="11">
        <f>Variable!CK27</f>
        <v>0</v>
      </c>
      <c r="DC28" s="11">
        <f>Variable!CL27</f>
        <v>0</v>
      </c>
      <c r="DD28" s="11">
        <f>Variable!CM27</f>
        <v>0</v>
      </c>
      <c r="DE28" s="11">
        <f>Variable!CN27</f>
        <v>0</v>
      </c>
      <c r="DF28" s="11">
        <f>Variable!CO27</f>
        <v>91</v>
      </c>
      <c r="DG28" s="11">
        <f>Variable!CP27</f>
        <v>0</v>
      </c>
      <c r="DH28" s="11">
        <f>Variable!CQ27</f>
        <v>0</v>
      </c>
      <c r="DI28" s="11">
        <f>Variable!CR27</f>
        <v>0.14748378236750301</v>
      </c>
      <c r="DJ28" s="11">
        <f>Variable!CS27</f>
        <v>81619</v>
      </c>
      <c r="DK28" s="11">
        <f>Variable!CT27</f>
        <v>39.847418335089571</v>
      </c>
      <c r="DL28" s="11" t="e">
        <f>Variable!#REF!</f>
        <v>#REF!</v>
      </c>
      <c r="DM28" s="11">
        <f>Variable!CU27</f>
        <v>0</v>
      </c>
      <c r="DN28" s="11">
        <f>Variable!CV27</f>
        <v>0</v>
      </c>
      <c r="DO28" s="1" t="str">
        <f>Variable!CW27</f>
        <v>0.564</v>
      </c>
      <c r="DP28" s="1">
        <f>Variable!CX27</f>
        <v>0.66515594251297006</v>
      </c>
      <c r="DQ28" t="e">
        <f>Variable!#REF!</f>
        <v>#REF!</v>
      </c>
      <c r="DR28" s="1">
        <f>Variable!CY27</f>
        <v>21</v>
      </c>
      <c r="DS28" s="11" t="str">
        <f>Variable!CZ27</f>
        <v>København H</v>
      </c>
      <c r="DT28" s="11">
        <f>Variable!DA27</f>
        <v>2</v>
      </c>
      <c r="DU28" s="22" t="str">
        <f>Variable!DB27</f>
        <v>Flintholm</v>
      </c>
      <c r="DV28" s="22">
        <f>Variable!DC27</f>
        <v>13</v>
      </c>
      <c r="DW28" s="22">
        <f>Variable!DD27</f>
        <v>5</v>
      </c>
      <c r="DX28" s="23">
        <f>Variable!DE27</f>
        <v>8</v>
      </c>
      <c r="DY28" s="23">
        <f>Variable!DF27</f>
        <v>0.61538461538461542</v>
      </c>
      <c r="DZ28" s="23">
        <f>Variable!DG27</f>
        <v>-3</v>
      </c>
      <c r="EA28" s="23">
        <f>Variable!DH27</f>
        <v>-1.5</v>
      </c>
      <c r="EB28" s="1">
        <f>Variable!DI27</f>
        <v>0.32580268400000001</v>
      </c>
      <c r="EC28" s="1">
        <f>Variable!DJ27</f>
        <v>2922</v>
      </c>
      <c r="ED28" s="11">
        <f>Variable!DK27</f>
        <v>21112</v>
      </c>
      <c r="EE28" s="11">
        <f>Variable!DL27</f>
        <v>52868</v>
      </c>
      <c r="EF28" s="10" t="str">
        <f>Variable!DP27</f>
        <v>Grøndal</v>
      </c>
      <c r="EG28" s="10">
        <f>Variable!DM27</f>
        <v>43</v>
      </c>
      <c r="EH28" s="10">
        <f>Variable!DN27</f>
        <v>145</v>
      </c>
      <c r="EI28" s="10">
        <f>Variable!DO27</f>
        <v>231</v>
      </c>
      <c r="EJ28" s="10">
        <f>Variable!DQ27</f>
        <v>0</v>
      </c>
      <c r="EK28" s="10">
        <f>Variable!DR27</f>
        <v>0</v>
      </c>
      <c r="EL28" s="10">
        <f>Variable!DS27</f>
        <v>0</v>
      </c>
      <c r="EM28" s="10">
        <f>Variable!DT27</f>
        <v>0</v>
      </c>
    </row>
    <row r="29" spans="1:143" ht="31.5" x14ac:dyDescent="0.5">
      <c r="A29" s="1" t="str">
        <f>Variable!A28</f>
        <v>Hareskov</v>
      </c>
      <c r="B29" s="1">
        <f>Variable!B28</f>
        <v>8600694</v>
      </c>
      <c r="C29" s="1" t="e">
        <f>Variable!#REF!</f>
        <v>#REF!</v>
      </c>
      <c r="D29" s="1" t="e">
        <f>Variable!#REF!</f>
        <v>#REF!</v>
      </c>
      <c r="E29" s="6">
        <f>Variable!C28</f>
        <v>0.38291733175360798</v>
      </c>
      <c r="F29" s="6" t="e">
        <f>Variable!#REF!</f>
        <v>#REF!</v>
      </c>
      <c r="G29" s="1" t="e">
        <f>Variable!#REF!</f>
        <v>#REF!</v>
      </c>
      <c r="H29" s="1">
        <f>Variable!D28</f>
        <v>1.5684461926321499E-2</v>
      </c>
      <c r="I29" s="17" t="e">
        <f>Variable!#REF!</f>
        <v>#REF!</v>
      </c>
      <c r="J29" s="1" t="e">
        <f>Variable!#REF!</f>
        <v>#REF!</v>
      </c>
      <c r="K29" s="1" t="e">
        <f>Variable!#REF!</f>
        <v>#REF!</v>
      </c>
      <c r="L29" s="1">
        <f>Variable!E28</f>
        <v>352</v>
      </c>
      <c r="M29" s="1">
        <f>Variable!F28</f>
        <v>251</v>
      </c>
      <c r="N29" s="1">
        <f>Variable!G28</f>
        <v>0.71306818181818099</v>
      </c>
      <c r="O29" s="1">
        <f>Variable!H28</f>
        <v>731</v>
      </c>
      <c r="P29" s="1">
        <f>Variable!I28</f>
        <v>539</v>
      </c>
      <c r="Q29" s="1">
        <f>Variable!J28</f>
        <v>0.73734610123119004</v>
      </c>
      <c r="R29" s="1">
        <f>Variable!K28</f>
        <v>3093</v>
      </c>
      <c r="S29" s="1">
        <f>Variable!L28</f>
        <v>2190</v>
      </c>
      <c r="T29" s="1">
        <f>Variable!M28</f>
        <v>0.70805043646944699</v>
      </c>
      <c r="U29" s="1">
        <f>Variable!N28</f>
        <v>2544</v>
      </c>
      <c r="V29" s="1">
        <f>Variable!O28</f>
        <v>1687</v>
      </c>
      <c r="W29" s="1">
        <f>Variable!P28</f>
        <v>0.66312893081761004</v>
      </c>
      <c r="X29" s="1">
        <f>Variable!Q28</f>
        <v>101</v>
      </c>
      <c r="Y29" s="1">
        <f>Variable!R28</f>
        <v>71</v>
      </c>
      <c r="Z29" s="1">
        <f>Variable!S28</f>
        <v>0.70297029702970204</v>
      </c>
      <c r="AA29" s="1">
        <f>Variable!AW28</f>
        <v>3.1856028974337598E-2</v>
      </c>
      <c r="AB29" s="1">
        <f>Variable!AX28</f>
        <v>2.1411845075379E-2</v>
      </c>
      <c r="AC29" s="1">
        <f>Variable!AY28</f>
        <v>1.8501855710929799E-2</v>
      </c>
      <c r="AD29" s="1">
        <f>Variable!T28</f>
        <v>2594</v>
      </c>
      <c r="AE29" s="1">
        <f>Variable!U28</f>
        <v>27944</v>
      </c>
      <c r="AF29" s="1">
        <f>Variable!V28</f>
        <v>104683</v>
      </c>
      <c r="AG29" s="1">
        <f>Variable!W28</f>
        <v>1173061</v>
      </c>
      <c r="AH29" s="1">
        <f>Variable!X28</f>
        <v>437</v>
      </c>
      <c r="AI29" s="1">
        <f>Variable!Y28</f>
        <v>11995</v>
      </c>
      <c r="AJ29" s="1">
        <f>Variable!Z28</f>
        <v>60286</v>
      </c>
      <c r="AK29" s="1">
        <f>Variable!AA28</f>
        <v>707769</v>
      </c>
      <c r="AL29" s="1">
        <f>Variable!AB28</f>
        <v>3031</v>
      </c>
      <c r="AM29" s="1">
        <f>Variable!AC28</f>
        <v>39939</v>
      </c>
      <c r="AN29" s="1">
        <f>Variable!AD28</f>
        <v>164969</v>
      </c>
      <c r="AO29" s="1">
        <f>Variable!AE28</f>
        <v>1880830</v>
      </c>
      <c r="AP29" s="1">
        <f>Variable!AF28</f>
        <v>1366</v>
      </c>
      <c r="AQ29" s="1">
        <f>Variable!AG28</f>
        <v>13924.9780380673</v>
      </c>
      <c r="AR29" s="1">
        <f>Variable!AH28</f>
        <v>14279</v>
      </c>
      <c r="AS29" s="1">
        <f>Variable!AI28</f>
        <v>13695.7437478108</v>
      </c>
      <c r="AT29" s="1">
        <f>Variable!AJ28</f>
        <v>53141</v>
      </c>
      <c r="AU29" s="1">
        <f>Variable!AK28</f>
        <v>13445.107908657899</v>
      </c>
      <c r="AV29" s="1">
        <f>Variable!AL28</f>
        <v>631118</v>
      </c>
      <c r="AW29" s="1">
        <f>Variable!AM28</f>
        <v>13032.00404321</v>
      </c>
      <c r="AX29" s="1">
        <f>Variable!AN28</f>
        <v>569420</v>
      </c>
      <c r="AY29" s="1">
        <f>Variable!AO28</f>
        <v>380820</v>
      </c>
      <c r="AZ29" s="1">
        <f>Variable!AP28</f>
        <v>368542</v>
      </c>
      <c r="BA29" s="1">
        <f>Variable!AQ28</f>
        <v>341919</v>
      </c>
      <c r="BB29" s="1">
        <f>Variable!AR28</f>
        <v>15.14</v>
      </c>
      <c r="BC29" s="1">
        <f>Variable!AS28</f>
        <v>13.76</v>
      </c>
      <c r="BD29" s="1">
        <f>Variable!AT28</f>
        <v>13.62</v>
      </c>
      <c r="BE29" s="1">
        <f>Variable!AU28</f>
        <v>13.9</v>
      </c>
      <c r="BF29" s="1">
        <f>Variable!AV28</f>
        <v>31.818000000000001</v>
      </c>
      <c r="BG29" s="1">
        <f>Variable!AZ28</f>
        <v>4790.0566209823701</v>
      </c>
      <c r="BH29" s="1">
        <f>Variable!BA28</f>
        <v>106677.520319298</v>
      </c>
      <c r="BI29" s="1">
        <f>Variable!BB28</f>
        <v>337479.36370522197</v>
      </c>
      <c r="BJ29" s="1">
        <f>Variable!BC28</f>
        <v>1656.38761593096</v>
      </c>
      <c r="BK29" s="1">
        <f>Variable!BD28</f>
        <v>1</v>
      </c>
      <c r="BL29" s="2">
        <f>Variable!BE28</f>
        <v>3</v>
      </c>
      <c r="BM29" s="1">
        <f>Variable!BF28</f>
        <v>7</v>
      </c>
      <c r="BN29" s="1">
        <f>Variable!BG28</f>
        <v>200</v>
      </c>
      <c r="BO29" s="1">
        <f>Variable!BH28</f>
        <v>200</v>
      </c>
      <c r="BP29" s="18">
        <f>Variable!BI28</f>
        <v>1</v>
      </c>
      <c r="BQ29" s="1">
        <f>Variable!BJ28</f>
        <v>0</v>
      </c>
      <c r="BR29" s="1">
        <f>Variable!BK28</f>
        <v>4742</v>
      </c>
      <c r="BS29" s="1">
        <f>Variable!BL28</f>
        <v>69084</v>
      </c>
      <c r="BT29" s="1">
        <f>Variable!BM28</f>
        <v>69084</v>
      </c>
      <c r="BU29" s="1">
        <f>Variable!BN28</f>
        <v>634322</v>
      </c>
      <c r="BV29" s="1">
        <f>Variable!BO28</f>
        <v>634322</v>
      </c>
      <c r="BW29" s="1">
        <f>Variable!BP28</f>
        <v>634322</v>
      </c>
      <c r="BX29" s="1">
        <f>Variable!BQ28</f>
        <v>634322</v>
      </c>
      <c r="BY29" s="3">
        <f>Variable!BR28</f>
        <v>0</v>
      </c>
      <c r="BZ29" s="1">
        <f>Variable!BS28</f>
        <v>-565238</v>
      </c>
      <c r="CA29" s="1">
        <f>Variable!BT28</f>
        <v>-565238</v>
      </c>
      <c r="CB29" s="3">
        <f>Variable!BU28</f>
        <v>-565238</v>
      </c>
      <c r="CC29" s="3">
        <f>Variable!BV28</f>
        <v>-565238</v>
      </c>
      <c r="CD29" s="1">
        <f>Variable!BW28</f>
        <v>5932.55301256853</v>
      </c>
      <c r="CE29" s="1">
        <f>Variable!BX28</f>
        <v>807.58212204575</v>
      </c>
      <c r="CF29" s="1">
        <f>Variable!BY28</f>
        <v>1564.9775564219401</v>
      </c>
      <c r="CG29" s="1">
        <f>Variable!BZ28</f>
        <v>2727.2963617374899</v>
      </c>
      <c r="CH29" s="1">
        <f>Variable!CA28</f>
        <v>1240.2447546993301</v>
      </c>
      <c r="CI29" s="11" t="e">
        <f>Variable!#REF!</f>
        <v>#REF!</v>
      </c>
      <c r="CJ29" s="11" t="e">
        <f>Variable!#REF!</f>
        <v>#REF!</v>
      </c>
      <c r="CK29" s="11" t="e">
        <f>Variable!#REF!</f>
        <v>#REF!</v>
      </c>
      <c r="CL29" s="11" t="e">
        <f>Variable!#REF!</f>
        <v>#REF!</v>
      </c>
      <c r="CM29" s="11" t="e">
        <f>Variable!#REF!</f>
        <v>#REF!</v>
      </c>
      <c r="CN29" s="11" t="e">
        <f>Variable!#REF!</f>
        <v>#REF!</v>
      </c>
      <c r="CO29" s="11" t="e">
        <f>Variable!#REF!</f>
        <v>#REF!</v>
      </c>
      <c r="CP29" s="1" t="e">
        <f>Variable!#REF!</f>
        <v>#REF!</v>
      </c>
      <c r="CQ29" s="11" t="e">
        <f>Variable!#REF!</f>
        <v>#REF!</v>
      </c>
      <c r="CR29" s="11" t="e">
        <f>Variable!#REF!</f>
        <v>#REF!</v>
      </c>
      <c r="CS29" s="11">
        <f>Variable!CB28</f>
        <v>0</v>
      </c>
      <c r="CT29" s="1">
        <f>Variable!CC28</f>
        <v>24244.7814990718</v>
      </c>
      <c r="CU29" s="1">
        <f>Variable!CD28</f>
        <v>44632.843152328198</v>
      </c>
      <c r="CV29" s="1">
        <f>Variable!CE28</f>
        <v>36261.929018722702</v>
      </c>
      <c r="CW29" s="1">
        <f>Variable!CF28</f>
        <v>1.2308458033019545</v>
      </c>
      <c r="CX29" s="1">
        <f>Variable!CG28</f>
        <v>0.6686015376223855</v>
      </c>
      <c r="CY29" s="11">
        <f>Variable!CH28</f>
        <v>0</v>
      </c>
      <c r="CZ29" s="11">
        <f>Variable!CI28</f>
        <v>0</v>
      </c>
      <c r="DA29" s="11">
        <f>Variable!CJ28</f>
        <v>0</v>
      </c>
      <c r="DB29" s="11">
        <f>Variable!CK28</f>
        <v>0</v>
      </c>
      <c r="DC29" s="11">
        <f>Variable!CL28</f>
        <v>0</v>
      </c>
      <c r="DD29" s="11">
        <f>Variable!CM28</f>
        <v>0</v>
      </c>
      <c r="DE29" s="11">
        <f>Variable!CN28</f>
        <v>0</v>
      </c>
      <c r="DF29" s="11">
        <f>Variable!CO28</f>
        <v>74</v>
      </c>
      <c r="DG29" s="11">
        <f>Variable!CP28</f>
        <v>60</v>
      </c>
      <c r="DH29" s="11">
        <f>Variable!CQ28</f>
        <v>0</v>
      </c>
      <c r="DI29" s="11">
        <f>Variable!CR28</f>
        <v>0.31858278664182899</v>
      </c>
      <c r="DJ29" s="11">
        <f>Variable!CS28</f>
        <v>94405</v>
      </c>
      <c r="DK29" s="11">
        <f>Variable!CT28</f>
        <v>22.727508330248053</v>
      </c>
      <c r="DL29" s="11" t="e">
        <f>Variable!#REF!</f>
        <v>#REF!</v>
      </c>
      <c r="DM29" s="11">
        <f>Variable!CU28</f>
        <v>0</v>
      </c>
      <c r="DN29" s="11">
        <f>Variable!CV28</f>
        <v>28.030593607305935</v>
      </c>
      <c r="DO29" s="1" t="str">
        <f>Variable!CW28</f>
        <v>0.429</v>
      </c>
      <c r="DP29" s="1">
        <f>Variable!CX28</f>
        <v>0.25705949775971598</v>
      </c>
      <c r="DQ29" t="e">
        <f>Variable!#REF!</f>
        <v>#REF!</v>
      </c>
      <c r="DR29" s="1">
        <f>Variable!CY28</f>
        <v>31</v>
      </c>
      <c r="DS29" s="11" t="str">
        <f>Variable!CZ28</f>
        <v>København H</v>
      </c>
      <c r="DT29" s="11">
        <f>Variable!DA28</f>
        <v>27</v>
      </c>
      <c r="DU29" s="22" t="str">
        <f>Variable!DB28</f>
        <v>Nørreport</v>
      </c>
      <c r="DV29" s="22">
        <f>Variable!DC28</f>
        <v>24</v>
      </c>
      <c r="DW29" s="22">
        <f>Variable!DD28</f>
        <v>13</v>
      </c>
      <c r="DX29" s="23">
        <f>Variable!DE28</f>
        <v>7</v>
      </c>
      <c r="DY29" s="23">
        <f>Variable!DF28</f>
        <v>0.29166666666666669</v>
      </c>
      <c r="DZ29" s="23">
        <f>Variable!DG28</f>
        <v>14</v>
      </c>
      <c r="EA29" s="23">
        <f>Variable!DH28</f>
        <v>0.51851851851851849</v>
      </c>
      <c r="EB29" s="1">
        <f>Variable!DI28</f>
        <v>0.13866879800000001</v>
      </c>
      <c r="EC29" s="1">
        <f>Variable!DJ28</f>
        <v>562</v>
      </c>
      <c r="ED29" s="11">
        <f>Variable!DK28</f>
        <v>6198</v>
      </c>
      <c r="EE29" s="11">
        <f>Variable!DL28</f>
        <v>20090</v>
      </c>
      <c r="EF29" s="10" t="str">
        <f>Variable!DP28</f>
        <v>Hareskov</v>
      </c>
      <c r="EG29" s="10">
        <f>Variable!DM28</f>
        <v>18</v>
      </c>
      <c r="EH29" s="10">
        <f>Variable!DN28</f>
        <v>73</v>
      </c>
      <c r="EI29" s="10">
        <f>Variable!DO28</f>
        <v>183</v>
      </c>
      <c r="EJ29" s="10">
        <f>Variable!DQ28</f>
        <v>0</v>
      </c>
      <c r="EK29" s="10">
        <f>Variable!DR28</f>
        <v>0</v>
      </c>
      <c r="EL29" s="10">
        <f>Variable!DS28</f>
        <v>0</v>
      </c>
      <c r="EM29" s="10">
        <f>Variable!DT28</f>
        <v>0</v>
      </c>
    </row>
    <row r="30" spans="1:143" ht="31.5" x14ac:dyDescent="0.5">
      <c r="A30" s="1" t="str">
        <f>Variable!A29</f>
        <v>Haslev</v>
      </c>
      <c r="B30" s="1">
        <f>Variable!B29</f>
        <v>8600807</v>
      </c>
      <c r="C30" s="1" t="e">
        <f>Variable!#REF!</f>
        <v>#REF!</v>
      </c>
      <c r="D30" s="1" t="e">
        <f>Variable!#REF!</f>
        <v>#REF!</v>
      </c>
      <c r="E30" s="6">
        <f>Variable!C29</f>
        <v>0.18757425637883299</v>
      </c>
      <c r="F30" s="6" t="e">
        <f>Variable!#REF!</f>
        <v>#REF!</v>
      </c>
      <c r="G30" s="1" t="e">
        <f>Variable!#REF!</f>
        <v>#REF!</v>
      </c>
      <c r="H30" s="1">
        <f>Variable!D29</f>
        <v>2.0685014163030101E-2</v>
      </c>
      <c r="I30" s="17" t="e">
        <f>Variable!#REF!</f>
        <v>#REF!</v>
      </c>
      <c r="J30" s="1" t="e">
        <f>Variable!#REF!</f>
        <v>#REF!</v>
      </c>
      <c r="K30" s="1" t="e">
        <f>Variable!#REF!</f>
        <v>#REF!</v>
      </c>
      <c r="L30" s="1">
        <f>Variable!E29</f>
        <v>1520</v>
      </c>
      <c r="M30" s="1">
        <f>Variable!F29</f>
        <v>844</v>
      </c>
      <c r="N30" s="1">
        <f>Variable!G29</f>
        <v>0.55526315789473601</v>
      </c>
      <c r="O30" s="1">
        <f>Variable!H29</f>
        <v>1937</v>
      </c>
      <c r="P30" s="1">
        <f>Variable!I29</f>
        <v>1303</v>
      </c>
      <c r="Q30" s="1">
        <f>Variable!J29</f>
        <v>0.672689726381001</v>
      </c>
      <c r="R30" s="1">
        <f>Variable!K29</f>
        <v>4022</v>
      </c>
      <c r="S30" s="1">
        <f>Variable!L29</f>
        <v>2582</v>
      </c>
      <c r="T30" s="1">
        <f>Variable!M29</f>
        <v>0.64196916956737904</v>
      </c>
      <c r="U30" s="1">
        <f>Variable!N29</f>
        <v>1782</v>
      </c>
      <c r="V30" s="1">
        <f>Variable!O29</f>
        <v>1365</v>
      </c>
      <c r="W30" s="1">
        <f>Variable!P29</f>
        <v>0.765993265993266</v>
      </c>
      <c r="X30" s="1">
        <f>Variable!Q29</f>
        <v>255</v>
      </c>
      <c r="Y30" s="1">
        <f>Variable!R29</f>
        <v>181</v>
      </c>
      <c r="Z30" s="1">
        <f>Variable!S29</f>
        <v>0.70980392156862704</v>
      </c>
      <c r="AA30" s="1">
        <f>Variable!AW29</f>
        <v>1.6500244189105399E-2</v>
      </c>
      <c r="AB30" s="1">
        <f>Variable!AX29</f>
        <v>1.7259730368277399E-2</v>
      </c>
      <c r="AC30" s="1">
        <f>Variable!AY29</f>
        <v>1.7955827581935199E-2</v>
      </c>
      <c r="AD30" s="1">
        <f>Variable!T29</f>
        <v>5952</v>
      </c>
      <c r="AE30" s="1">
        <f>Variable!U29</f>
        <v>12603</v>
      </c>
      <c r="AF30" s="1">
        <f>Variable!V29</f>
        <v>14476</v>
      </c>
      <c r="AG30" s="1">
        <f>Variable!W29</f>
        <v>63850</v>
      </c>
      <c r="AH30" s="1">
        <f>Variable!X29</f>
        <v>2580</v>
      </c>
      <c r="AI30" s="1">
        <f>Variable!Y29</f>
        <v>4777</v>
      </c>
      <c r="AJ30" s="1">
        <f>Variable!Z29</f>
        <v>5299</v>
      </c>
      <c r="AK30" s="1">
        <f>Variable!AA29</f>
        <v>21234</v>
      </c>
      <c r="AL30" s="1">
        <f>Variable!AB29</f>
        <v>8532</v>
      </c>
      <c r="AM30" s="1">
        <f>Variable!AC29</f>
        <v>17380</v>
      </c>
      <c r="AN30" s="1">
        <f>Variable!AD29</f>
        <v>19775</v>
      </c>
      <c r="AO30" s="1">
        <f>Variable!AE29</f>
        <v>85084</v>
      </c>
      <c r="AP30" s="1">
        <f>Variable!AF29</f>
        <v>2852</v>
      </c>
      <c r="AQ30" s="1">
        <f>Variable!AG29</f>
        <v>29104.175026306501</v>
      </c>
      <c r="AR30" s="1">
        <f>Variable!AH29</f>
        <v>6154</v>
      </c>
      <c r="AS30" s="1">
        <f>Variable!AI29</f>
        <v>29892.844878048702</v>
      </c>
      <c r="AT30" s="1">
        <f>Variable!AJ29</f>
        <v>7241</v>
      </c>
      <c r="AU30" s="1">
        <f>Variable!AK29</f>
        <v>29935.820091197998</v>
      </c>
      <c r="AV30" s="1">
        <f>Variable!AL29</f>
        <v>33747</v>
      </c>
      <c r="AW30" s="1">
        <f>Variable!AM29</f>
        <v>29344.519333412401</v>
      </c>
      <c r="AX30" s="1">
        <f>Variable!AN29</f>
        <v>307331</v>
      </c>
      <c r="AY30" s="1">
        <f>Variable!AO29</f>
        <v>317630</v>
      </c>
      <c r="AZ30" s="1">
        <f>Variable!AP29</f>
        <v>320423</v>
      </c>
      <c r="BA30" s="1">
        <f>Variable!AQ29</f>
        <v>334681</v>
      </c>
      <c r="BB30" s="1">
        <f>Variable!AR29</f>
        <v>12.46</v>
      </c>
      <c r="BC30" s="1">
        <f>Variable!AS29</f>
        <v>12.47</v>
      </c>
      <c r="BD30" s="1">
        <f>Variable!AT29</f>
        <v>12.48</v>
      </c>
      <c r="BE30" s="1">
        <f>Variable!AU29</f>
        <v>12.38</v>
      </c>
      <c r="BF30" s="1">
        <f>Variable!AV29</f>
        <v>13.913</v>
      </c>
      <c r="BG30" s="1">
        <f>Variable!AZ29</f>
        <v>8091.5764399715399</v>
      </c>
      <c r="BH30" s="1">
        <f>Variable!BA29</f>
        <v>32548.366109607799</v>
      </c>
      <c r="BI30" s="1">
        <f>Variable!BB29</f>
        <v>46280.837525381801</v>
      </c>
      <c r="BJ30" s="1">
        <f>Variable!BC29</f>
        <v>8743.0546054103706</v>
      </c>
      <c r="BK30" s="1">
        <f>Variable!BD29</f>
        <v>1</v>
      </c>
      <c r="BL30" s="2">
        <f>Variable!BE29</f>
        <v>1</v>
      </c>
      <c r="BM30" s="1">
        <f>Variable!BF29</f>
        <v>1</v>
      </c>
      <c r="BN30" s="1">
        <f>Variable!BG29</f>
        <v>64</v>
      </c>
      <c r="BO30" s="1">
        <f>Variable!BH29</f>
        <v>64</v>
      </c>
      <c r="BP30" s="18">
        <f>Variable!BI29</f>
        <v>1</v>
      </c>
      <c r="BQ30" s="1">
        <f>Variable!BJ29</f>
        <v>0</v>
      </c>
      <c r="BR30" s="1">
        <f>Variable!BK29</f>
        <v>682</v>
      </c>
      <c r="BS30" s="1">
        <f>Variable!BL29</f>
        <v>12040</v>
      </c>
      <c r="BT30" s="1">
        <f>Variable!BM29</f>
        <v>12040</v>
      </c>
      <c r="BU30" s="1">
        <f>Variable!BN29</f>
        <v>43890</v>
      </c>
      <c r="BV30" s="1">
        <f>Variable!BO29</f>
        <v>43890</v>
      </c>
      <c r="BW30" s="1">
        <f>Variable!BP29</f>
        <v>51793</v>
      </c>
      <c r="BX30" s="1">
        <f>Variable!BQ29</f>
        <v>634322</v>
      </c>
      <c r="BY30" s="3">
        <f>Variable!BR29</f>
        <v>0</v>
      </c>
      <c r="BZ30" s="1">
        <f>Variable!BS29</f>
        <v>-31850</v>
      </c>
      <c r="CA30" s="1">
        <f>Variable!BT29</f>
        <v>-31850</v>
      </c>
      <c r="CB30" s="3">
        <f>Variable!BU29</f>
        <v>-39753</v>
      </c>
      <c r="CC30" s="3">
        <f>Variable!BV29</f>
        <v>-622282</v>
      </c>
      <c r="CD30" s="1">
        <f>Variable!BW29</f>
        <v>347.529096666219</v>
      </c>
      <c r="CE30" s="1">
        <f>Variable!BX29</f>
        <v>54.602426738457197</v>
      </c>
      <c r="CF30" s="1">
        <f>Variable!BY29</f>
        <v>175.78324849126</v>
      </c>
      <c r="CG30" s="1">
        <f>Variable!BZ29</f>
        <v>525.11101238927495</v>
      </c>
      <c r="CH30" s="1">
        <f>Variable!CA29</f>
        <v>6028.6512597013698</v>
      </c>
      <c r="CI30" s="11" t="e">
        <f>Variable!#REF!</f>
        <v>#REF!</v>
      </c>
      <c r="CJ30" s="11" t="e">
        <f>Variable!#REF!</f>
        <v>#REF!</v>
      </c>
      <c r="CK30" s="11" t="e">
        <f>Variable!#REF!</f>
        <v>#REF!</v>
      </c>
      <c r="CL30" s="11" t="e">
        <f>Variable!#REF!</f>
        <v>#REF!</v>
      </c>
      <c r="CM30" s="11" t="e">
        <f>Variable!#REF!</f>
        <v>#REF!</v>
      </c>
      <c r="CN30" s="11" t="e">
        <f>Variable!#REF!</f>
        <v>#REF!</v>
      </c>
      <c r="CO30" s="11" t="e">
        <f>Variable!#REF!</f>
        <v>#REF!</v>
      </c>
      <c r="CP30" s="1" t="e">
        <f>Variable!#REF!</f>
        <v>#REF!</v>
      </c>
      <c r="CQ30" s="11" t="e">
        <f>Variable!#REF!</f>
        <v>#REF!</v>
      </c>
      <c r="CR30" s="11" t="e">
        <f>Variable!#REF!</f>
        <v>#REF!</v>
      </c>
      <c r="CS30" s="11">
        <f>Variable!CB29</f>
        <v>0</v>
      </c>
      <c r="CT30" s="1">
        <f>Variable!CC29</f>
        <v>12148.691151278699</v>
      </c>
      <c r="CU30" s="1">
        <f>Variable!CD29</f>
        <v>24495.502740309599</v>
      </c>
      <c r="CV30" s="1">
        <f>Variable!CE29</f>
        <v>38979.393894989102</v>
      </c>
      <c r="CW30" s="1">
        <f>Variable!CF29</f>
        <v>0.62842184786917776</v>
      </c>
      <c r="CX30" s="1">
        <f>Variable!CG29</f>
        <v>0.31166957557132369</v>
      </c>
      <c r="CY30" s="11">
        <f>Variable!CH29</f>
        <v>0</v>
      </c>
      <c r="CZ30" s="11">
        <f>Variable!CI29</f>
        <v>0</v>
      </c>
      <c r="DA30" s="11">
        <f>Variable!CJ29</f>
        <v>0</v>
      </c>
      <c r="DB30" s="11">
        <f>Variable!CK29</f>
        <v>0</v>
      </c>
      <c r="DC30" s="11">
        <f>Variable!CL29</f>
        <v>0</v>
      </c>
      <c r="DD30" s="11">
        <f>Variable!CM29</f>
        <v>0</v>
      </c>
      <c r="DE30" s="11">
        <f>Variable!CN29</f>
        <v>0</v>
      </c>
      <c r="DF30" s="11">
        <f>Variable!CO29</f>
        <v>255</v>
      </c>
      <c r="DG30" s="11">
        <f>Variable!CP29</f>
        <v>120</v>
      </c>
      <c r="DH30" s="11">
        <f>Variable!CQ29</f>
        <v>0</v>
      </c>
      <c r="DI30" s="11">
        <f>Variable!CR29</f>
        <v>0.203118921763804</v>
      </c>
      <c r="DJ30" s="11">
        <f>Variable!CS29</f>
        <v>35506</v>
      </c>
      <c r="DK30" s="11">
        <f>Variable!CT29</f>
        <v>7.0706634434595754</v>
      </c>
      <c r="DL30" s="11" t="e">
        <f>Variable!#REF!</f>
        <v>#REF!</v>
      </c>
      <c r="DM30" s="11">
        <f>Variable!CU29</f>
        <v>0</v>
      </c>
      <c r="DN30" s="11">
        <f>Variable!CV29</f>
        <v>15.025159817351598</v>
      </c>
      <c r="DO30" s="1" t="str">
        <f>Variable!CW29</f>
        <v>0.717</v>
      </c>
      <c r="DP30" s="1">
        <f>Variable!CX29</f>
        <v>0.85552784704904405</v>
      </c>
      <c r="DQ30" t="e">
        <f>Variable!#REF!</f>
        <v>#REF!</v>
      </c>
      <c r="DR30" s="1">
        <f>Variable!CY29</f>
        <v>50</v>
      </c>
      <c r="DS30" s="11" t="str">
        <f>Variable!CZ29</f>
        <v>København H</v>
      </c>
      <c r="DT30" s="11">
        <f>Variable!DA29</f>
        <v>17</v>
      </c>
      <c r="DU30" s="22" t="str">
        <f>Variable!DB29</f>
        <v>Køge</v>
      </c>
      <c r="DV30" s="22">
        <f>Variable!DC29</f>
        <v>52</v>
      </c>
      <c r="DW30" s="22">
        <f>Variable!DD29</f>
        <v>23</v>
      </c>
      <c r="DX30" s="23">
        <f>Variable!DE29</f>
        <v>-2</v>
      </c>
      <c r="DY30" s="23">
        <f>Variable!DF29</f>
        <v>-3.8461538461538464E-2</v>
      </c>
      <c r="DZ30" s="23">
        <f>Variable!DG29</f>
        <v>-6</v>
      </c>
      <c r="EA30" s="23">
        <f>Variable!DH29</f>
        <v>-0.35294117647058826</v>
      </c>
      <c r="EB30" s="1">
        <f>Variable!DI29</f>
        <v>3.8884327000000003E-2</v>
      </c>
      <c r="EC30" s="1">
        <f>Variable!DJ29</f>
        <v>878</v>
      </c>
      <c r="ED30" s="11">
        <f>Variable!DK29</f>
        <v>2382</v>
      </c>
      <c r="EE30" s="11">
        <f>Variable!DL29</f>
        <v>3376</v>
      </c>
      <c r="EF30" s="10">
        <f>Variable!DP29</f>
        <v>0</v>
      </c>
      <c r="EG30" s="10">
        <f>Variable!DM29</f>
        <v>11</v>
      </c>
      <c r="EH30" s="10">
        <f>Variable!DN29</f>
        <v>64</v>
      </c>
      <c r="EI30" s="10">
        <f>Variable!DO29</f>
        <v>124</v>
      </c>
      <c r="EJ30" s="10">
        <f>Variable!DQ29</f>
        <v>0</v>
      </c>
      <c r="EK30" s="10">
        <f>Variable!DR29</f>
        <v>0</v>
      </c>
      <c r="EL30" s="10" t="str">
        <f>Variable!DS29</f>
        <v>Haslev</v>
      </c>
      <c r="EM30" s="10">
        <f>Variable!DT29</f>
        <v>0</v>
      </c>
    </row>
    <row r="31" spans="1:143" ht="31.5" x14ac:dyDescent="0.5">
      <c r="A31" s="1" t="str">
        <f>Variable!A30</f>
        <v>Hellerup</v>
      </c>
      <c r="B31" s="1">
        <f>Variable!B30</f>
        <v>8600655</v>
      </c>
      <c r="C31" s="1" t="e">
        <f>Variable!#REF!</f>
        <v>#REF!</v>
      </c>
      <c r="D31" s="1" t="e">
        <f>Variable!#REF!</f>
        <v>#REF!</v>
      </c>
      <c r="E31" s="6">
        <f>Variable!C30</f>
        <v>0.210266168833949</v>
      </c>
      <c r="F31" s="6" t="e">
        <f>Variable!#REF!</f>
        <v>#REF!</v>
      </c>
      <c r="G31" s="1" t="e">
        <f>Variable!#REF!</f>
        <v>#REF!</v>
      </c>
      <c r="H31" s="1">
        <f>Variable!D30</f>
        <v>3.0102372856804699E-2</v>
      </c>
      <c r="I31" s="17" t="e">
        <f>Variable!#REF!</f>
        <v>#REF!</v>
      </c>
      <c r="J31" s="1" t="e">
        <f>Variable!#REF!</f>
        <v>#REF!</v>
      </c>
      <c r="K31" s="1" t="e">
        <f>Variable!#REF!</f>
        <v>#REF!</v>
      </c>
      <c r="L31" s="1">
        <f>Variable!E30</f>
        <v>3501</v>
      </c>
      <c r="M31" s="1">
        <f>Variable!F30</f>
        <v>1604</v>
      </c>
      <c r="N31" s="1">
        <f>Variable!G30</f>
        <v>0.45815481291059601</v>
      </c>
      <c r="O31" s="1">
        <f>Variable!H30</f>
        <v>3942</v>
      </c>
      <c r="P31" s="1">
        <f>Variable!I30</f>
        <v>2080</v>
      </c>
      <c r="Q31" s="1">
        <f>Variable!J30</f>
        <v>0.52765093860984202</v>
      </c>
      <c r="R31" s="1">
        <f>Variable!K30</f>
        <v>2658</v>
      </c>
      <c r="S31" s="1">
        <f>Variable!L30</f>
        <v>1479</v>
      </c>
      <c r="T31" s="1">
        <f>Variable!M30</f>
        <v>0.55643340857787804</v>
      </c>
      <c r="U31" s="1">
        <f>Variable!N30</f>
        <v>0</v>
      </c>
      <c r="V31" s="1">
        <f>Variable!O30</f>
        <v>0</v>
      </c>
      <c r="W31" s="1">
        <f>Variable!P30</f>
        <v>0</v>
      </c>
      <c r="X31" s="1">
        <f>Variable!Q30</f>
        <v>0</v>
      </c>
      <c r="Y31" s="1">
        <f>Variable!R30</f>
        <v>0</v>
      </c>
      <c r="Z31" s="1">
        <f>Variable!S30</f>
        <v>0</v>
      </c>
      <c r="AA31" s="1">
        <f>Variable!AW30</f>
        <v>1.43509140634274E-2</v>
      </c>
      <c r="AB31" s="1">
        <f>Variable!AX30</f>
        <v>1.4192073549660299E-2</v>
      </c>
      <c r="AC31" s="1">
        <f>Variable!AY30</f>
        <v>1.50422349087593E-2</v>
      </c>
      <c r="AD31" s="1">
        <f>Variable!T30</f>
        <v>12240</v>
      </c>
      <c r="AE31" s="1">
        <f>Variable!U30</f>
        <v>120416</v>
      </c>
      <c r="AF31" s="1">
        <f>Variable!V30</f>
        <v>349087</v>
      </c>
      <c r="AG31" s="1">
        <f>Variable!W30</f>
        <v>1279939</v>
      </c>
      <c r="AH31" s="1">
        <f>Variable!X30</f>
        <v>15913</v>
      </c>
      <c r="AI31" s="1">
        <f>Variable!Y30</f>
        <v>72192</v>
      </c>
      <c r="AJ31" s="1">
        <f>Variable!Z30</f>
        <v>183731</v>
      </c>
      <c r="AK31" s="1">
        <f>Variable!AA30</f>
        <v>779716</v>
      </c>
      <c r="AL31" s="1">
        <f>Variable!AB30</f>
        <v>28153</v>
      </c>
      <c r="AM31" s="1">
        <f>Variable!AC30</f>
        <v>192608</v>
      </c>
      <c r="AN31" s="1">
        <f>Variable!AD30</f>
        <v>532818</v>
      </c>
      <c r="AO31" s="1">
        <f>Variable!AE30</f>
        <v>2059655</v>
      </c>
      <c r="AP31" s="1">
        <f>Variable!AF30</f>
        <v>6055</v>
      </c>
      <c r="AQ31" s="1">
        <f>Variable!AG30</f>
        <v>12655.6303270564</v>
      </c>
      <c r="AR31" s="1">
        <f>Variable!AH30</f>
        <v>65567</v>
      </c>
      <c r="AS31" s="1">
        <f>Variable!AI30</f>
        <v>12113.7195799499</v>
      </c>
      <c r="AT31" s="1">
        <f>Variable!AJ30</f>
        <v>196036</v>
      </c>
      <c r="AU31" s="1">
        <f>Variable!AK30</f>
        <v>11969.5925305695</v>
      </c>
      <c r="AV31" s="1">
        <f>Variable!AL30</f>
        <v>699895</v>
      </c>
      <c r="AW31" s="1">
        <f>Variable!AM30</f>
        <v>12657.9975705213</v>
      </c>
      <c r="AX31" s="1">
        <f>Variable!AN30</f>
        <v>355016</v>
      </c>
      <c r="AY31" s="1">
        <f>Variable!AO30</f>
        <v>342946</v>
      </c>
      <c r="AZ31" s="1">
        <f>Variable!AP30</f>
        <v>330133</v>
      </c>
      <c r="BA31" s="1">
        <f>Variable!AQ30</f>
        <v>337307</v>
      </c>
      <c r="BB31" s="1">
        <f>Variable!AR30</f>
        <v>14.35</v>
      </c>
      <c r="BC31" s="1">
        <f>Variable!AS30</f>
        <v>14.34</v>
      </c>
      <c r="BD31" s="1">
        <f>Variable!AT30</f>
        <v>14.35</v>
      </c>
      <c r="BE31" s="1">
        <f>Variable!AU30</f>
        <v>13.94</v>
      </c>
      <c r="BF31" s="1">
        <f>Variable!AV30</f>
        <v>46.551000000000002</v>
      </c>
      <c r="BG31" s="1">
        <f>Variable!AZ30</f>
        <v>30187.158255278398</v>
      </c>
      <c r="BH31" s="1">
        <f>Variable!BA30</f>
        <v>182306.304923763</v>
      </c>
      <c r="BI31" s="1">
        <f>Variable!BB30</f>
        <v>453389.68321913399</v>
      </c>
      <c r="BJ31" s="1">
        <f>Variable!BC30</f>
        <v>1551.2260722707999</v>
      </c>
      <c r="BK31" s="1">
        <f>Variable!BD30</f>
        <v>1</v>
      </c>
      <c r="BL31" s="2">
        <f>Variable!BE30</f>
        <v>13</v>
      </c>
      <c r="BM31" s="1">
        <f>Variable!BF30</f>
        <v>27</v>
      </c>
      <c r="BN31" s="1">
        <f>Variable!BG30</f>
        <v>1984</v>
      </c>
      <c r="BO31" s="1">
        <f>Variable!BH30</f>
        <v>1984</v>
      </c>
      <c r="BP31" s="18">
        <f>Variable!BI30</f>
        <v>1</v>
      </c>
      <c r="BQ31" s="1">
        <f>Variable!BJ30</f>
        <v>0</v>
      </c>
      <c r="BR31" s="1">
        <f>Variable!BK30</f>
        <v>4742</v>
      </c>
      <c r="BS31" s="1">
        <f>Variable!BL30</f>
        <v>634322</v>
      </c>
      <c r="BT31" s="1">
        <f>Variable!BM30</f>
        <v>634322</v>
      </c>
      <c r="BU31" s="1">
        <f>Variable!BN30</f>
        <v>634322</v>
      </c>
      <c r="BV31" s="1">
        <f>Variable!BO30</f>
        <v>634322</v>
      </c>
      <c r="BW31" s="1">
        <f>Variable!BP30</f>
        <v>634322</v>
      </c>
      <c r="BX31" s="1">
        <f>Variable!BQ30</f>
        <v>634322</v>
      </c>
      <c r="BY31" s="3">
        <f>Variable!BR30</f>
        <v>0</v>
      </c>
      <c r="BZ31" s="1">
        <f>Variable!BS30</f>
        <v>0</v>
      </c>
      <c r="CA31" s="1">
        <f>Variable!BT30</f>
        <v>0</v>
      </c>
      <c r="CB31" s="3">
        <f>Variable!BU30</f>
        <v>0</v>
      </c>
      <c r="CC31" s="3">
        <f>Variable!BV30</f>
        <v>0</v>
      </c>
      <c r="CD31" s="1">
        <f>Variable!BW30</f>
        <v>410.28405489535999</v>
      </c>
      <c r="CE31" s="1">
        <f>Variable!BX30</f>
        <v>272.465446453585</v>
      </c>
      <c r="CF31" s="1">
        <f>Variable!BY30</f>
        <v>237.80361909716501</v>
      </c>
      <c r="CG31" s="1">
        <f>Variable!BZ30</f>
        <v>412.96248528253602</v>
      </c>
      <c r="CH31" s="1">
        <f>Variable!CA30</f>
        <v>1047.33957680051</v>
      </c>
      <c r="CI31" s="11" t="e">
        <f>Variable!#REF!</f>
        <v>#REF!</v>
      </c>
      <c r="CJ31" s="11" t="e">
        <f>Variable!#REF!</f>
        <v>#REF!</v>
      </c>
      <c r="CK31" s="11" t="e">
        <f>Variable!#REF!</f>
        <v>#REF!</v>
      </c>
      <c r="CL31" s="11" t="e">
        <f>Variable!#REF!</f>
        <v>#REF!</v>
      </c>
      <c r="CM31" s="11" t="e">
        <f>Variable!#REF!</f>
        <v>#REF!</v>
      </c>
      <c r="CN31" s="11" t="e">
        <f>Variable!#REF!</f>
        <v>#REF!</v>
      </c>
      <c r="CO31" s="11" t="e">
        <f>Variable!#REF!</f>
        <v>#REF!</v>
      </c>
      <c r="CP31" s="1" t="e">
        <f>Variable!#REF!</f>
        <v>#REF!</v>
      </c>
      <c r="CQ31" s="11" t="e">
        <f>Variable!#REF!</f>
        <v>#REF!</v>
      </c>
      <c r="CR31" s="11" t="e">
        <f>Variable!#REF!</f>
        <v>#REF!</v>
      </c>
      <c r="CS31" s="11">
        <f>Variable!CB30</f>
        <v>4.9000000000000004</v>
      </c>
      <c r="CT31" s="1">
        <f>Variable!CC30</f>
        <v>63073.365560666301</v>
      </c>
      <c r="CU31" s="1">
        <f>Variable!CD30</f>
        <v>87111.666444996503</v>
      </c>
      <c r="CV31" s="1">
        <f>Variable!CE30</f>
        <v>65169.409116714298</v>
      </c>
      <c r="CW31" s="1">
        <f>Variable!CF30</f>
        <v>1.3366956617480605</v>
      </c>
      <c r="CX31" s="1">
        <f>Variable!CG30</f>
        <v>0.96783700229207059</v>
      </c>
      <c r="CY31" s="11">
        <f>Variable!CH30</f>
        <v>5</v>
      </c>
      <c r="CZ31" s="11">
        <f>Variable!CI30</f>
        <v>3.5</v>
      </c>
      <c r="DA31" s="11">
        <f>Variable!CJ30</f>
        <v>6.5</v>
      </c>
      <c r="DB31" s="11">
        <f>Variable!CK30</f>
        <v>6.6</v>
      </c>
      <c r="DC31" s="11">
        <f>Variable!CL30</f>
        <v>9.8000000000000007</v>
      </c>
      <c r="DD31" s="11">
        <f>Variable!CM30</f>
        <v>1.8</v>
      </c>
      <c r="DE31" s="11">
        <f>Variable!CN30</f>
        <v>7.5</v>
      </c>
      <c r="DF31" s="11">
        <f>Variable!CO30</f>
        <v>778</v>
      </c>
      <c r="DG31" s="11">
        <f>Variable!CP30</f>
        <v>379</v>
      </c>
      <c r="DH31" s="11">
        <f>Variable!CQ30</f>
        <v>91</v>
      </c>
      <c r="DI31" s="11">
        <f>Variable!CR30</f>
        <v>0.12995034282503201</v>
      </c>
      <c r="DJ31" s="11">
        <f>Variable!CS30</f>
        <v>53883</v>
      </c>
      <c r="DK31" s="11">
        <f>Variable!CT30</f>
        <v>34.756449624960382</v>
      </c>
      <c r="DL31" s="11" t="e">
        <f>Variable!#REF!</f>
        <v>#REF!</v>
      </c>
      <c r="DM31" s="11">
        <f>Variable!CU30</f>
        <v>297.14854734306789</v>
      </c>
      <c r="DN31" s="11">
        <f>Variable!CV30</f>
        <v>71.347012686594141</v>
      </c>
      <c r="DO31" s="1" t="str">
        <f>Variable!CW30</f>
        <v>0.448</v>
      </c>
      <c r="DP31" s="1">
        <f>Variable!CX30</f>
        <v>0.63688262714083699</v>
      </c>
      <c r="DQ31" t="e">
        <f>Variable!#REF!</f>
        <v>#REF!</v>
      </c>
      <c r="DR31" s="1">
        <f>Variable!CY30</f>
        <v>13</v>
      </c>
      <c r="DS31" s="11" t="str">
        <f>Variable!CZ30</f>
        <v>København H</v>
      </c>
      <c r="DT31" s="11">
        <f>Variable!DA30</f>
        <v>9</v>
      </c>
      <c r="DU31" s="22" t="str">
        <f>Variable!DB30</f>
        <v>Nørreport</v>
      </c>
      <c r="DV31" s="22">
        <f>Variable!DC30</f>
        <v>20</v>
      </c>
      <c r="DW31" s="22">
        <f>Variable!DD30</f>
        <v>16</v>
      </c>
      <c r="DX31" s="23">
        <f>Variable!DE30</f>
        <v>-7</v>
      </c>
      <c r="DY31" s="23">
        <f>Variable!DF30</f>
        <v>-0.35</v>
      </c>
      <c r="DZ31" s="23">
        <f>Variable!DG30</f>
        <v>-7</v>
      </c>
      <c r="EA31" s="23">
        <f>Variable!DH30</f>
        <v>-0.77777777777777779</v>
      </c>
      <c r="EB31" s="1">
        <f>Variable!DI30</f>
        <v>0.32580268400000001</v>
      </c>
      <c r="EC31" s="1">
        <f>Variable!DJ30</f>
        <v>2422</v>
      </c>
      <c r="ED31" s="11">
        <f>Variable!DK30</f>
        <v>15038</v>
      </c>
      <c r="EE31" s="11">
        <f>Variable!DL30</f>
        <v>34444</v>
      </c>
      <c r="EF31" s="10" t="str">
        <f>Variable!DP30</f>
        <v>Hellerup</v>
      </c>
      <c r="EG31" s="10">
        <f>Variable!DM30</f>
        <v>6</v>
      </c>
      <c r="EH31" s="10">
        <f>Variable!DN30</f>
        <v>110</v>
      </c>
      <c r="EI31" s="10">
        <f>Variable!DO30</f>
        <v>341</v>
      </c>
      <c r="EJ31" s="10">
        <f>Variable!DQ30</f>
        <v>0</v>
      </c>
      <c r="EK31" s="10">
        <f>Variable!DR30</f>
        <v>0</v>
      </c>
      <c r="EL31" s="10" t="str">
        <f>Variable!DS30</f>
        <v>Hellerup</v>
      </c>
      <c r="EM31" s="10">
        <f>Variable!DT30</f>
        <v>0</v>
      </c>
    </row>
    <row r="32" spans="1:143" ht="31.5" x14ac:dyDescent="0.5">
      <c r="A32" s="1" t="str">
        <f>Variable!A31</f>
        <v>Helsingør</v>
      </c>
      <c r="B32" s="1">
        <f>Variable!B31</f>
        <v>8600669</v>
      </c>
      <c r="C32" s="1" t="e">
        <f>Variable!#REF!</f>
        <v>#REF!</v>
      </c>
      <c r="D32" s="1" t="e">
        <f>Variable!#REF!</f>
        <v>#REF!</v>
      </c>
      <c r="E32" s="6">
        <f>Variable!C31</f>
        <v>0.145794154566071</v>
      </c>
      <c r="F32" s="6" t="e">
        <f>Variable!#REF!</f>
        <v>#REF!</v>
      </c>
      <c r="G32" s="1" t="e">
        <f>Variable!#REF!</f>
        <v>#REF!</v>
      </c>
      <c r="H32" s="1">
        <f>Variable!D31</f>
        <v>6.7248419580928406E-2</v>
      </c>
      <c r="I32" s="17" t="e">
        <f>Variable!#REF!</f>
        <v>#REF!</v>
      </c>
      <c r="J32" s="1" t="e">
        <f>Variable!#REF!</f>
        <v>#REF!</v>
      </c>
      <c r="K32" s="1" t="e">
        <f>Variable!#REF!</f>
        <v>#REF!</v>
      </c>
      <c r="L32" s="1">
        <f>Variable!E31</f>
        <v>2229</v>
      </c>
      <c r="M32" s="1">
        <f>Variable!F31</f>
        <v>1008</v>
      </c>
      <c r="N32" s="1">
        <f>Variable!G31</f>
        <v>0.45222072678330999</v>
      </c>
      <c r="O32" s="1">
        <f>Variable!H31</f>
        <v>2555</v>
      </c>
      <c r="P32" s="1">
        <f>Variable!I31</f>
        <v>1291</v>
      </c>
      <c r="Q32" s="1">
        <f>Variable!J31</f>
        <v>0.50528375733855102</v>
      </c>
      <c r="R32" s="1">
        <f>Variable!K31</f>
        <v>7728</v>
      </c>
      <c r="S32" s="1">
        <f>Variable!L31</f>
        <v>4338</v>
      </c>
      <c r="T32" s="1">
        <f>Variable!M31</f>
        <v>0.56133540372670798</v>
      </c>
      <c r="U32" s="1">
        <f>Variable!N31</f>
        <v>5548</v>
      </c>
      <c r="V32" s="1">
        <f>Variable!O31</f>
        <v>2940</v>
      </c>
      <c r="W32" s="1">
        <f>Variable!P31</f>
        <v>0.52992069214131199</v>
      </c>
      <c r="X32" s="1">
        <f>Variable!Q31</f>
        <v>1147</v>
      </c>
      <c r="Y32" s="1">
        <f>Variable!R31</f>
        <v>595</v>
      </c>
      <c r="Z32" s="1">
        <f>Variable!S31</f>
        <v>0.51874455100261496</v>
      </c>
      <c r="AA32" s="1">
        <f>Variable!AW31</f>
        <v>1.9740985248702402E-2</v>
      </c>
      <c r="AB32" s="1">
        <f>Variable!AX31</f>
        <v>2.2025889231804201E-2</v>
      </c>
      <c r="AC32" s="1">
        <f>Variable!AY31</f>
        <v>2.26353737604327E-2</v>
      </c>
      <c r="AD32" s="1">
        <f>Variable!T31</f>
        <v>7879</v>
      </c>
      <c r="AE32" s="1">
        <f>Variable!U31</f>
        <v>31573</v>
      </c>
      <c r="AF32" s="1">
        <f>Variable!V31</f>
        <v>36178</v>
      </c>
      <c r="AG32" s="1">
        <f>Variable!W31</f>
        <v>94546</v>
      </c>
      <c r="AH32" s="1">
        <f>Variable!X31</f>
        <v>4630</v>
      </c>
      <c r="AI32" s="1">
        <f>Variable!Y31</f>
        <v>11554</v>
      </c>
      <c r="AJ32" s="1">
        <f>Variable!Z31</f>
        <v>13617</v>
      </c>
      <c r="AK32" s="1">
        <f>Variable!AA31</f>
        <v>31100</v>
      </c>
      <c r="AL32" s="1">
        <f>Variable!AB31</f>
        <v>12509</v>
      </c>
      <c r="AM32" s="1">
        <f>Variable!AC31</f>
        <v>43127</v>
      </c>
      <c r="AN32" s="1">
        <f>Variable!AD31</f>
        <v>49795</v>
      </c>
      <c r="AO32" s="1">
        <f>Variable!AE31</f>
        <v>125646</v>
      </c>
      <c r="AP32" s="1">
        <f>Variable!AF31</f>
        <v>4245</v>
      </c>
      <c r="AQ32" s="1">
        <f>Variable!AG31</f>
        <v>20915.351204534702</v>
      </c>
      <c r="AR32" s="1">
        <f>Variable!AH31</f>
        <v>15341</v>
      </c>
      <c r="AS32" s="1">
        <f>Variable!AI31</f>
        <v>19766.946062426501</v>
      </c>
      <c r="AT32" s="1">
        <f>Variable!AJ31</f>
        <v>17610</v>
      </c>
      <c r="AU32" s="1">
        <f>Variable!AK31</f>
        <v>20050.287713310499</v>
      </c>
      <c r="AV32" s="1">
        <f>Variable!AL31</f>
        <v>46611</v>
      </c>
      <c r="AW32" s="1">
        <f>Variable!AM31</f>
        <v>21783.882835660501</v>
      </c>
      <c r="AX32" s="1">
        <f>Variable!AN31</f>
        <v>323034</v>
      </c>
      <c r="AY32" s="1">
        <f>Variable!AO31</f>
        <v>305620</v>
      </c>
      <c r="AZ32" s="1">
        <f>Variable!AP31</f>
        <v>312111</v>
      </c>
      <c r="BA32" s="1">
        <f>Variable!AQ31</f>
        <v>338657</v>
      </c>
      <c r="BB32" s="1">
        <f>Variable!AR31</f>
        <v>13.11</v>
      </c>
      <c r="BC32" s="1">
        <f>Variable!AS31</f>
        <v>12.71</v>
      </c>
      <c r="BD32" s="1">
        <f>Variable!AT31</f>
        <v>12.82</v>
      </c>
      <c r="BE32" s="1">
        <f>Variable!AU31</f>
        <v>13.19</v>
      </c>
      <c r="BF32" s="1">
        <f>Variable!AV31</f>
        <v>23.591000000000001</v>
      </c>
      <c r="BG32" s="1">
        <f>Variable!AZ31</f>
        <v>15109.621248444801</v>
      </c>
      <c r="BH32" s="1">
        <f>Variable!BA31</f>
        <v>85882.857799190693</v>
      </c>
      <c r="BI32" s="1">
        <f>Variable!BB31</f>
        <v>122546.800883039</v>
      </c>
      <c r="BJ32" s="1">
        <f>Variable!BC31</f>
        <v>945.03631041589597</v>
      </c>
      <c r="BK32" s="1">
        <f>Variable!BD31</f>
        <v>2</v>
      </c>
      <c r="BL32" s="2">
        <f>Variable!BE31</f>
        <v>4</v>
      </c>
      <c r="BM32" s="1">
        <f>Variable!BF31</f>
        <v>5</v>
      </c>
      <c r="BN32" s="1">
        <f>Variable!BG31</f>
        <v>131</v>
      </c>
      <c r="BO32" s="1">
        <f>Variable!BH31</f>
        <v>131</v>
      </c>
      <c r="BP32" s="18">
        <f>Variable!BI31</f>
        <v>1</v>
      </c>
      <c r="BQ32" s="1">
        <f>Variable!BJ31</f>
        <v>0</v>
      </c>
      <c r="BR32" s="1">
        <f>Variable!BK31</f>
        <v>4742</v>
      </c>
      <c r="BS32" s="1">
        <f>Variable!BL31</f>
        <v>47483</v>
      </c>
      <c r="BT32" s="1">
        <f>Variable!BM31</f>
        <v>47483</v>
      </c>
      <c r="BU32" s="1">
        <f>Variable!BN31</f>
        <v>47483</v>
      </c>
      <c r="BV32" s="1">
        <f>Variable!BO31</f>
        <v>47483</v>
      </c>
      <c r="BW32" s="1">
        <f>Variable!BP31</f>
        <v>634322</v>
      </c>
      <c r="BX32" s="1">
        <f>Variable!BQ31</f>
        <v>634322</v>
      </c>
      <c r="BY32" s="3">
        <f>Variable!BR31</f>
        <v>0</v>
      </c>
      <c r="BZ32" s="1">
        <f>Variable!BS31</f>
        <v>0</v>
      </c>
      <c r="CA32" s="1">
        <f>Variable!BT31</f>
        <v>0</v>
      </c>
      <c r="CB32" s="3">
        <f>Variable!BU31</f>
        <v>-586839</v>
      </c>
      <c r="CC32" s="3">
        <f>Variable!BV31</f>
        <v>-586839</v>
      </c>
      <c r="CD32" s="1">
        <f>Variable!BW31</f>
        <v>260.876299001912</v>
      </c>
      <c r="CE32" s="1">
        <f>Variable!BX31</f>
        <v>187.35474556977101</v>
      </c>
      <c r="CF32" s="1">
        <f>Variable!BY31</f>
        <v>75.299472642336895</v>
      </c>
      <c r="CG32" s="1">
        <f>Variable!BZ31</f>
        <v>2047.86393782601</v>
      </c>
      <c r="CH32" s="1">
        <f>Variable!CA31</f>
        <v>5898.0300853672697</v>
      </c>
      <c r="CI32" s="11" t="e">
        <f>Variable!#REF!</f>
        <v>#REF!</v>
      </c>
      <c r="CJ32" s="11" t="e">
        <f>Variable!#REF!</f>
        <v>#REF!</v>
      </c>
      <c r="CK32" s="11" t="e">
        <f>Variable!#REF!</f>
        <v>#REF!</v>
      </c>
      <c r="CL32" s="11" t="e">
        <f>Variable!#REF!</f>
        <v>#REF!</v>
      </c>
      <c r="CM32" s="11" t="e">
        <f>Variable!#REF!</f>
        <v>#REF!</v>
      </c>
      <c r="CN32" s="11" t="e">
        <f>Variable!#REF!</f>
        <v>#REF!</v>
      </c>
      <c r="CO32" s="11" t="e">
        <f>Variable!#REF!</f>
        <v>#REF!</v>
      </c>
      <c r="CP32" s="1" t="e">
        <f>Variable!#REF!</f>
        <v>#REF!</v>
      </c>
      <c r="CQ32" s="11" t="e">
        <f>Variable!#REF!</f>
        <v>#REF!</v>
      </c>
      <c r="CR32" s="11" t="e">
        <f>Variable!#REF!</f>
        <v>#REF!</v>
      </c>
      <c r="CS32" s="11">
        <f>Variable!CB31</f>
        <v>0</v>
      </c>
      <c r="CT32" s="1">
        <f>Variable!CC31</f>
        <v>29896.401496251201</v>
      </c>
      <c r="CU32" s="1">
        <f>Variable!CD31</f>
        <v>39996.442098040097</v>
      </c>
      <c r="CV32" s="1">
        <f>Variable!CE31</f>
        <v>36092.339695577997</v>
      </c>
      <c r="CW32" s="1">
        <f>Variable!CF31</f>
        <v>1.1081698342471389</v>
      </c>
      <c r="CX32" s="1">
        <f>Variable!CG31</f>
        <v>0.82833093527361656</v>
      </c>
      <c r="CY32" s="11">
        <f>Variable!CH31</f>
        <v>0</v>
      </c>
      <c r="CZ32" s="11">
        <f>Variable!CI31</f>
        <v>0</v>
      </c>
      <c r="DA32" s="11">
        <f>Variable!CJ31</f>
        <v>0</v>
      </c>
      <c r="DB32" s="11">
        <f>Variable!CK31</f>
        <v>0</v>
      </c>
      <c r="DC32" s="11">
        <f>Variable!CL31</f>
        <v>0</v>
      </c>
      <c r="DD32" s="11">
        <f>Variable!CM31</f>
        <v>0</v>
      </c>
      <c r="DE32" s="11">
        <f>Variable!CN31</f>
        <v>0</v>
      </c>
      <c r="DF32" s="11">
        <f>Variable!CO31</f>
        <v>761</v>
      </c>
      <c r="DG32" s="11">
        <f>Variable!CP31</f>
        <v>374</v>
      </c>
      <c r="DH32" s="11">
        <f>Variable!CQ31</f>
        <v>0</v>
      </c>
      <c r="DI32" s="11">
        <f>Variable!CR31</f>
        <v>0.293217986377868</v>
      </c>
      <c r="DJ32" s="11">
        <f>Variable!CS31</f>
        <v>45418</v>
      </c>
      <c r="DK32" s="11">
        <f>Variable!CT31</f>
        <v>12.838795384587693</v>
      </c>
      <c r="DL32" s="11" t="e">
        <f>Variable!#REF!</f>
        <v>#REF!</v>
      </c>
      <c r="DM32" s="11">
        <f>Variable!CU31</f>
        <v>0</v>
      </c>
      <c r="DN32" s="11">
        <f>Variable!CV31</f>
        <v>26.123859057944475</v>
      </c>
      <c r="DO32" s="1" t="str">
        <f>Variable!CW31</f>
        <v>0.698</v>
      </c>
      <c r="DP32" s="1">
        <f>Variable!CX31</f>
        <v>0.74301924574479905</v>
      </c>
      <c r="DQ32" t="e">
        <f>Variable!#REF!</f>
        <v>#REF!</v>
      </c>
      <c r="DR32" s="1">
        <f>Variable!CY31</f>
        <v>55</v>
      </c>
      <c r="DS32" s="11" t="str">
        <f>Variable!CZ31</f>
        <v>København H</v>
      </c>
      <c r="DT32" s="11">
        <f>Variable!DA31</f>
        <v>55</v>
      </c>
      <c r="DU32" s="22" t="str">
        <f>Variable!DB31</f>
        <v>København H</v>
      </c>
      <c r="DV32" s="22">
        <f>Variable!DC31</f>
        <v>47</v>
      </c>
      <c r="DW32" s="22">
        <f>Variable!DD31</f>
        <v>47</v>
      </c>
      <c r="DX32" s="23">
        <f>Variable!DE31</f>
        <v>8</v>
      </c>
      <c r="DY32" s="23">
        <f>Variable!DF31</f>
        <v>0.1702127659574468</v>
      </c>
      <c r="DZ32" s="23">
        <f>Variable!DG31</f>
        <v>8</v>
      </c>
      <c r="EA32" s="23">
        <f>Variable!DH31</f>
        <v>0.14545454545454545</v>
      </c>
      <c r="EB32" s="1">
        <f>Variable!DI31</f>
        <v>0.10896331300000001</v>
      </c>
      <c r="EC32" s="1">
        <f>Variable!DJ31</f>
        <v>1510</v>
      </c>
      <c r="ED32" s="11">
        <f>Variable!DK31</f>
        <v>5016</v>
      </c>
      <c r="EE32" s="11">
        <f>Variable!DL31</f>
        <v>6742</v>
      </c>
      <c r="EF32" s="10">
        <f>Variable!DP31</f>
        <v>0</v>
      </c>
      <c r="EG32" s="10">
        <f>Variable!DM31</f>
        <v>12</v>
      </c>
      <c r="EH32" s="10">
        <f>Variable!DN31</f>
        <v>44</v>
      </c>
      <c r="EI32" s="10">
        <f>Variable!DO31</f>
        <v>126</v>
      </c>
      <c r="EJ32" s="10">
        <f>Variable!DQ31</f>
        <v>0</v>
      </c>
      <c r="EK32" s="10">
        <f>Variable!DR31</f>
        <v>0</v>
      </c>
      <c r="EL32" s="10" t="str">
        <f>Variable!DS31</f>
        <v>Helsingør</v>
      </c>
      <c r="EM32" s="10">
        <f>Variable!DT31</f>
        <v>0</v>
      </c>
    </row>
    <row r="33" spans="1:143" ht="31.5" x14ac:dyDescent="0.5">
      <c r="A33" s="1" t="str">
        <f>Variable!A32</f>
        <v>Herlev</v>
      </c>
      <c r="B33" s="1">
        <f>Variable!B32</f>
        <v>8600706</v>
      </c>
      <c r="C33" s="1" t="e">
        <f>Variable!#REF!</f>
        <v>#REF!</v>
      </c>
      <c r="D33" s="1" t="e">
        <f>Variable!#REF!</f>
        <v>#REF!</v>
      </c>
      <c r="E33" s="6">
        <f>Variable!C32</f>
        <v>0.26523406870884902</v>
      </c>
      <c r="F33" s="6" t="e">
        <f>Variable!#REF!</f>
        <v>#REF!</v>
      </c>
      <c r="G33" s="1" t="e">
        <f>Variable!#REF!</f>
        <v>#REF!</v>
      </c>
      <c r="H33" s="1">
        <f>Variable!D32</f>
        <v>1.82574734418363E-2</v>
      </c>
      <c r="I33" s="17" t="e">
        <f>Variable!#REF!</f>
        <v>#REF!</v>
      </c>
      <c r="J33" s="1" t="e">
        <f>Variable!#REF!</f>
        <v>#REF!</v>
      </c>
      <c r="K33" s="1" t="e">
        <f>Variable!#REF!</f>
        <v>#REF!</v>
      </c>
      <c r="L33" s="1">
        <f>Variable!E32</f>
        <v>2939</v>
      </c>
      <c r="M33" s="1">
        <f>Variable!F32</f>
        <v>1347</v>
      </c>
      <c r="N33" s="1">
        <f>Variable!G32</f>
        <v>0.45831915617556901</v>
      </c>
      <c r="O33" s="1">
        <f>Variable!H32</f>
        <v>3188</v>
      </c>
      <c r="P33" s="1">
        <f>Variable!I32</f>
        <v>1634</v>
      </c>
      <c r="Q33" s="1">
        <f>Variable!J32</f>
        <v>0.51254705144291002</v>
      </c>
      <c r="R33" s="1">
        <f>Variable!K32</f>
        <v>5597</v>
      </c>
      <c r="S33" s="1">
        <f>Variable!L32</f>
        <v>3129</v>
      </c>
      <c r="T33" s="1">
        <f>Variable!M32</f>
        <v>0.55904949079864197</v>
      </c>
      <c r="U33" s="1">
        <f>Variable!N32</f>
        <v>5615</v>
      </c>
      <c r="V33" s="1">
        <f>Variable!O32</f>
        <v>3065</v>
      </c>
      <c r="W33" s="1">
        <f>Variable!P32</f>
        <v>0.54585930543187799</v>
      </c>
      <c r="X33" s="1">
        <f>Variable!Q32</f>
        <v>804</v>
      </c>
      <c r="Y33" s="1">
        <f>Variable!R32</f>
        <v>481</v>
      </c>
      <c r="Z33" s="1">
        <f>Variable!S32</f>
        <v>0.59825870646766099</v>
      </c>
      <c r="AA33" s="1">
        <f>Variable!AW32</f>
        <v>1.32014129797654E-2</v>
      </c>
      <c r="AB33" s="1">
        <f>Variable!AX32</f>
        <v>1.43574922382405E-2</v>
      </c>
      <c r="AC33" s="1">
        <f>Variable!AY32</f>
        <v>1.4840270109423299E-2</v>
      </c>
      <c r="AD33" s="1">
        <f>Variable!T32</f>
        <v>10595</v>
      </c>
      <c r="AE33" s="1">
        <f>Variable!U32</f>
        <v>86234</v>
      </c>
      <c r="AF33" s="1">
        <f>Variable!V32</f>
        <v>224615</v>
      </c>
      <c r="AG33" s="1">
        <f>Variable!W32</f>
        <v>1420505</v>
      </c>
      <c r="AH33" s="1">
        <f>Variable!X32</f>
        <v>9073</v>
      </c>
      <c r="AI33" s="1">
        <f>Variable!Y32</f>
        <v>55601</v>
      </c>
      <c r="AJ33" s="1">
        <f>Variable!Z32</f>
        <v>125473</v>
      </c>
      <c r="AK33" s="1">
        <f>Variable!AA32</f>
        <v>841719</v>
      </c>
      <c r="AL33" s="1">
        <f>Variable!AB32</f>
        <v>19668</v>
      </c>
      <c r="AM33" s="1">
        <f>Variable!AC32</f>
        <v>141835</v>
      </c>
      <c r="AN33" s="1">
        <f>Variable!AD32</f>
        <v>350088</v>
      </c>
      <c r="AO33" s="1">
        <f>Variable!AE32</f>
        <v>2262224</v>
      </c>
      <c r="AP33" s="1">
        <f>Variable!AF32</f>
        <v>5507</v>
      </c>
      <c r="AQ33" s="1">
        <f>Variable!AG32</f>
        <v>11692.727074632199</v>
      </c>
      <c r="AR33" s="1">
        <f>Variable!AH32</f>
        <v>42634</v>
      </c>
      <c r="AS33" s="1">
        <f>Variable!AI32</f>
        <v>11779.6838844429</v>
      </c>
      <c r="AT33" s="1">
        <f>Variable!AJ32</f>
        <v>116362</v>
      </c>
      <c r="AU33" s="1">
        <f>Variable!AK32</f>
        <v>11934.192652976901</v>
      </c>
      <c r="AV33" s="1">
        <f>Variable!AL32</f>
        <v>769761</v>
      </c>
      <c r="AW33" s="1">
        <f>Variable!AM32</f>
        <v>12957.8406579619</v>
      </c>
      <c r="AX33" s="1">
        <f>Variable!AN32</f>
        <v>327002</v>
      </c>
      <c r="AY33" s="1">
        <f>Variable!AO32</f>
        <v>313118</v>
      </c>
      <c r="AZ33" s="1">
        <f>Variable!AP32</f>
        <v>334483</v>
      </c>
      <c r="BA33" s="1">
        <f>Variable!AQ32</f>
        <v>336093</v>
      </c>
      <c r="BB33" s="1">
        <f>Variable!AR32</f>
        <v>12.92</v>
      </c>
      <c r="BC33" s="1">
        <f>Variable!AS32</f>
        <v>12.93</v>
      </c>
      <c r="BD33" s="1">
        <f>Variable!AT32</f>
        <v>13.38</v>
      </c>
      <c r="BE33" s="1">
        <f>Variable!AU32</f>
        <v>13.84</v>
      </c>
      <c r="BF33" s="1">
        <f>Variable!AV32</f>
        <v>29.9145</v>
      </c>
      <c r="BG33" s="1">
        <f>Variable!AZ32</f>
        <v>15988.172082975199</v>
      </c>
      <c r="BH33" s="1">
        <f>Variable!BA32</f>
        <v>177701.309408842</v>
      </c>
      <c r="BI33" s="1">
        <f>Variable!BB32</f>
        <v>485204.49397755199</v>
      </c>
      <c r="BJ33" s="1">
        <f>Variable!BC32</f>
        <v>1486.3086645660801</v>
      </c>
      <c r="BK33" s="1">
        <f>Variable!BD32</f>
        <v>1</v>
      </c>
      <c r="BL33" s="2">
        <f>Variable!BE32</f>
        <v>4</v>
      </c>
      <c r="BM33" s="1">
        <f>Variable!BF32</f>
        <v>11</v>
      </c>
      <c r="BN33" s="1">
        <f>Variable!BG32</f>
        <v>281</v>
      </c>
      <c r="BO33" s="1">
        <f>Variable!BH32</f>
        <v>281</v>
      </c>
      <c r="BP33" s="18">
        <f>Variable!BI32</f>
        <v>1</v>
      </c>
      <c r="BQ33" s="1">
        <f>Variable!BJ32</f>
        <v>0</v>
      </c>
      <c r="BR33" s="1">
        <f>Variable!BK32</f>
        <v>4742</v>
      </c>
      <c r="BS33" s="1">
        <f>Variable!BL32</f>
        <v>634322</v>
      </c>
      <c r="BT33" s="1">
        <f>Variable!BM32</f>
        <v>634322</v>
      </c>
      <c r="BU33" s="1">
        <f>Variable!BN32</f>
        <v>634322</v>
      </c>
      <c r="BV33" s="1">
        <f>Variable!BO32</f>
        <v>634322</v>
      </c>
      <c r="BW33" s="1">
        <f>Variable!BP32</f>
        <v>634322</v>
      </c>
      <c r="BX33" s="1">
        <f>Variable!BQ32</f>
        <v>634322</v>
      </c>
      <c r="BY33" s="3">
        <f>Variable!BR32</f>
        <v>0</v>
      </c>
      <c r="BZ33" s="1">
        <f>Variable!BS32</f>
        <v>0</v>
      </c>
      <c r="CA33" s="1">
        <f>Variable!BT32</f>
        <v>0</v>
      </c>
      <c r="CB33" s="3">
        <f>Variable!BU32</f>
        <v>0</v>
      </c>
      <c r="CC33" s="3">
        <f>Variable!BV32</f>
        <v>0</v>
      </c>
      <c r="CD33" s="1">
        <f>Variable!BW32</f>
        <v>3778.9566099362701</v>
      </c>
      <c r="CE33" s="1">
        <f>Variable!BX32</f>
        <v>83.256374866525405</v>
      </c>
      <c r="CF33" s="1">
        <f>Variable!BY32</f>
        <v>90.649968743225102</v>
      </c>
      <c r="CG33" s="1">
        <f>Variable!BZ32</f>
        <v>1688.6360747450599</v>
      </c>
      <c r="CH33" s="1">
        <f>Variable!CA32</f>
        <v>661.117986191559</v>
      </c>
      <c r="CI33" s="11" t="e">
        <f>Variable!#REF!</f>
        <v>#REF!</v>
      </c>
      <c r="CJ33" s="11" t="e">
        <f>Variable!#REF!</f>
        <v>#REF!</v>
      </c>
      <c r="CK33" s="11" t="e">
        <f>Variable!#REF!</f>
        <v>#REF!</v>
      </c>
      <c r="CL33" s="11" t="e">
        <f>Variable!#REF!</f>
        <v>#REF!</v>
      </c>
      <c r="CM33" s="11" t="e">
        <f>Variable!#REF!</f>
        <v>#REF!</v>
      </c>
      <c r="CN33" s="11" t="e">
        <f>Variable!#REF!</f>
        <v>#REF!</v>
      </c>
      <c r="CO33" s="11" t="e">
        <f>Variable!#REF!</f>
        <v>#REF!</v>
      </c>
      <c r="CP33" s="1" t="e">
        <f>Variable!#REF!</f>
        <v>#REF!</v>
      </c>
      <c r="CQ33" s="11" t="e">
        <f>Variable!#REF!</f>
        <v>#REF!</v>
      </c>
      <c r="CR33" s="11" t="e">
        <f>Variable!#REF!</f>
        <v>#REF!</v>
      </c>
      <c r="CS33" s="11">
        <f>Variable!CB32</f>
        <v>0</v>
      </c>
      <c r="CT33" s="1">
        <f>Variable!CC32</f>
        <v>46091.827420816298</v>
      </c>
      <c r="CU33" s="1">
        <f>Variable!CD32</f>
        <v>70909.220960901104</v>
      </c>
      <c r="CV33" s="1">
        <f>Variable!CE32</f>
        <v>61713.990147697303</v>
      </c>
      <c r="CW33" s="1">
        <f>Variable!CF32</f>
        <v>1.1489975091741318</v>
      </c>
      <c r="CX33" s="1">
        <f>Variable!CG32</f>
        <v>0.74686189161496142</v>
      </c>
      <c r="CY33" s="11">
        <f>Variable!CH32</f>
        <v>0</v>
      </c>
      <c r="CZ33" s="11">
        <f>Variable!CI32</f>
        <v>0</v>
      </c>
      <c r="DA33" s="11">
        <f>Variable!CJ32</f>
        <v>0</v>
      </c>
      <c r="DB33" s="11">
        <f>Variable!CK32</f>
        <v>0</v>
      </c>
      <c r="DC33" s="11">
        <f>Variable!CL32</f>
        <v>0</v>
      </c>
      <c r="DD33" s="11">
        <f>Variable!CM32</f>
        <v>0</v>
      </c>
      <c r="DE33" s="11">
        <f>Variable!CN32</f>
        <v>0</v>
      </c>
      <c r="DF33" s="11">
        <f>Variable!CO32</f>
        <v>1120</v>
      </c>
      <c r="DG33" s="11">
        <f>Variable!CP32</f>
        <v>561</v>
      </c>
      <c r="DH33" s="11">
        <f>Variable!CQ32</f>
        <v>196</v>
      </c>
      <c r="DI33" s="11">
        <f>Variable!CR32</f>
        <v>0</v>
      </c>
      <c r="DJ33" s="11">
        <f>Variable!CS32</f>
        <v>0</v>
      </c>
      <c r="DK33" s="11">
        <f>Variable!CT32</f>
        <v>8.6801345401174164</v>
      </c>
      <c r="DL33" s="11" t="e">
        <f>Variable!#REF!</f>
        <v>#REF!</v>
      </c>
      <c r="DM33" s="11">
        <f>Variable!CU32</f>
        <v>49.600768800670956</v>
      </c>
      <c r="DN33" s="11">
        <f>Variable!CV32</f>
        <v>17.329323859057943</v>
      </c>
      <c r="DO33" s="1" t="str">
        <f>Variable!CW32</f>
        <v>0.508</v>
      </c>
      <c r="DP33" s="1">
        <f>Variable!CX32</f>
        <v>0.52732700551132805</v>
      </c>
      <c r="DQ33" t="e">
        <f>Variable!#REF!</f>
        <v>#REF!</v>
      </c>
      <c r="DR33" s="1">
        <f>Variable!CY32</f>
        <v>18</v>
      </c>
      <c r="DS33" s="11" t="str">
        <f>Variable!CZ32</f>
        <v>København H</v>
      </c>
      <c r="DT33" s="11">
        <f>Variable!DA32</f>
        <v>5</v>
      </c>
      <c r="DU33" s="22" t="str">
        <f>Variable!DB32</f>
        <v>Vanløse</v>
      </c>
      <c r="DV33" s="22">
        <f>Variable!DC32</f>
        <v>24</v>
      </c>
      <c r="DW33" s="22">
        <f>Variable!DD32</f>
        <v>14</v>
      </c>
      <c r="DX33" s="23">
        <f>Variable!DE32</f>
        <v>-6</v>
      </c>
      <c r="DY33" s="23">
        <f>Variable!DF32</f>
        <v>-0.25</v>
      </c>
      <c r="DZ33" s="23">
        <f>Variable!DG32</f>
        <v>-9</v>
      </c>
      <c r="EA33" s="23">
        <f>Variable!DH32</f>
        <v>-1.8</v>
      </c>
      <c r="EB33" s="1">
        <f>Variable!DI32</f>
        <v>0.17043781</v>
      </c>
      <c r="EC33" s="1">
        <f>Variable!DJ32</f>
        <v>2440</v>
      </c>
      <c r="ED33" s="11">
        <f>Variable!DK32</f>
        <v>12958</v>
      </c>
      <c r="EE33" s="11">
        <f>Variable!DL32</f>
        <v>32878</v>
      </c>
      <c r="EF33" s="10" t="str">
        <f>Variable!DP32</f>
        <v>Herlev</v>
      </c>
      <c r="EG33" s="10">
        <f>Variable!DM32</f>
        <v>14</v>
      </c>
      <c r="EH33" s="10">
        <f>Variable!DN32</f>
        <v>47</v>
      </c>
      <c r="EI33" s="10">
        <f>Variable!DO32</f>
        <v>77</v>
      </c>
      <c r="EJ33" s="10">
        <f>Variable!DQ32</f>
        <v>0</v>
      </c>
      <c r="EK33" s="10">
        <f>Variable!DR32</f>
        <v>0</v>
      </c>
      <c r="EL33" s="10">
        <f>Variable!DS32</f>
        <v>0</v>
      </c>
      <c r="EM33" s="10">
        <f>Variable!DT32</f>
        <v>0</v>
      </c>
    </row>
    <row r="34" spans="1:143" ht="31.5" x14ac:dyDescent="0.5">
      <c r="A34" s="1" t="str">
        <f>Variable!A33</f>
        <v>Herning</v>
      </c>
      <c r="B34" s="1">
        <f>Variable!B33</f>
        <v>8600275</v>
      </c>
      <c r="C34" s="1" t="e">
        <f>Variable!#REF!</f>
        <v>#REF!</v>
      </c>
      <c r="D34" s="1" t="e">
        <f>Variable!#REF!</f>
        <v>#REF!</v>
      </c>
      <c r="E34" s="6">
        <f>Variable!C33</f>
        <v>2.52068255314121E-2</v>
      </c>
      <c r="F34" s="6" t="e">
        <f>Variable!#REF!</f>
        <v>#REF!</v>
      </c>
      <c r="G34" s="1" t="e">
        <f>Variable!#REF!</f>
        <v>#REF!</v>
      </c>
      <c r="H34" s="1">
        <f>Variable!D33</f>
        <v>1.78481066838076E-3</v>
      </c>
      <c r="I34" s="17" t="e">
        <f>Variable!#REF!</f>
        <v>#REF!</v>
      </c>
      <c r="J34" s="1" t="e">
        <f>Variable!#REF!</f>
        <v>#REF!</v>
      </c>
      <c r="K34" s="1" t="e">
        <f>Variable!#REF!</f>
        <v>#REF!</v>
      </c>
      <c r="L34" s="1">
        <f>Variable!E33</f>
        <v>0</v>
      </c>
      <c r="M34" s="1">
        <f>Variable!F33</f>
        <v>0</v>
      </c>
      <c r="N34" s="1">
        <f>Variable!G33</f>
        <v>0</v>
      </c>
      <c r="O34" s="1">
        <f>Variable!H33</f>
        <v>0</v>
      </c>
      <c r="P34" s="1">
        <f>Variable!I33</f>
        <v>0</v>
      </c>
      <c r="Q34" s="1">
        <f>Variable!J33</f>
        <v>0</v>
      </c>
      <c r="R34" s="1">
        <f>Variable!K33</f>
        <v>0</v>
      </c>
      <c r="S34" s="1">
        <f>Variable!L33</f>
        <v>0</v>
      </c>
      <c r="T34" s="1">
        <f>Variable!M33</f>
        <v>0</v>
      </c>
      <c r="U34" s="1">
        <f>Variable!N33</f>
        <v>0</v>
      </c>
      <c r="V34" s="1">
        <f>Variable!O33</f>
        <v>0</v>
      </c>
      <c r="W34" s="1">
        <f>Variable!P33</f>
        <v>0</v>
      </c>
      <c r="X34" s="1">
        <f>Variable!Q33</f>
        <v>0</v>
      </c>
      <c r="Y34" s="1">
        <f>Variable!R33</f>
        <v>0</v>
      </c>
      <c r="Z34" s="1">
        <f>Variable!S33</f>
        <v>0</v>
      </c>
      <c r="AA34" s="1">
        <f>Variable!AW33</f>
        <v>1.42363458452041E-2</v>
      </c>
      <c r="AB34" s="1">
        <f>Variable!AX33</f>
        <v>1.3484908516165E-2</v>
      </c>
      <c r="AC34" s="1">
        <f>Variable!AY33</f>
        <v>1.4209861536463E-2</v>
      </c>
      <c r="AD34" s="1">
        <f>Variable!T33</f>
        <v>8472</v>
      </c>
      <c r="AE34" s="1">
        <f>Variable!U33</f>
        <v>27746</v>
      </c>
      <c r="AF34" s="1">
        <f>Variable!V33</f>
        <v>45553</v>
      </c>
      <c r="AG34" s="1">
        <f>Variable!W33</f>
        <v>90396</v>
      </c>
      <c r="AH34" s="1">
        <f>Variable!X33</f>
        <v>11050</v>
      </c>
      <c r="AI34" s="1">
        <f>Variable!Y33</f>
        <v>26292</v>
      </c>
      <c r="AJ34" s="1">
        <f>Variable!Z33</f>
        <v>32547</v>
      </c>
      <c r="AK34" s="1">
        <f>Variable!AA33</f>
        <v>50775</v>
      </c>
      <c r="AL34" s="1">
        <f>Variable!AB33</f>
        <v>19522</v>
      </c>
      <c r="AM34" s="1">
        <f>Variable!AC33</f>
        <v>54038</v>
      </c>
      <c r="AN34" s="1">
        <f>Variable!AD33</f>
        <v>78100</v>
      </c>
      <c r="AO34" s="1">
        <f>Variable!AE33</f>
        <v>141171</v>
      </c>
      <c r="AP34" s="1">
        <f>Variable!AF33</f>
        <v>4795</v>
      </c>
      <c r="AQ34" s="1">
        <f>Variable!AG33</f>
        <v>19696.535632183899</v>
      </c>
      <c r="AR34" s="1">
        <f>Variable!AH33</f>
        <v>14619</v>
      </c>
      <c r="AS34" s="1">
        <f>Variable!AI33</f>
        <v>19284.428170171901</v>
      </c>
      <c r="AT34" s="1">
        <f>Variable!AJ33</f>
        <v>23484</v>
      </c>
      <c r="AU34" s="1">
        <f>Variable!AK33</f>
        <v>20244.289496120698</v>
      </c>
      <c r="AV34" s="1">
        <f>Variable!AL33</f>
        <v>46910</v>
      </c>
      <c r="AW34" s="1">
        <f>Variable!AM33</f>
        <v>21032.373767763402</v>
      </c>
      <c r="AX34" s="1">
        <f>Variable!AN33</f>
        <v>284785</v>
      </c>
      <c r="AY34" s="1">
        <f>Variable!AO33</f>
        <v>291957</v>
      </c>
      <c r="AZ34" s="1">
        <f>Variable!AP33</f>
        <v>303767</v>
      </c>
      <c r="BA34" s="1">
        <f>Variable!AQ33</f>
        <v>313666</v>
      </c>
      <c r="BB34" s="1">
        <f>Variable!AR33</f>
        <v>12.59</v>
      </c>
      <c r="BC34" s="1">
        <f>Variable!AS33</f>
        <v>12.53</v>
      </c>
      <c r="BD34" s="1">
        <f>Variable!AT33</f>
        <v>12.62</v>
      </c>
      <c r="BE34" s="1">
        <f>Variable!AU33</f>
        <v>12.52</v>
      </c>
      <c r="BF34" s="1">
        <f>Variable!AV33</f>
        <v>15.532999999999999</v>
      </c>
      <c r="BG34" s="1">
        <f>Variable!AZ33</f>
        <v>18349.670180610501</v>
      </c>
      <c r="BH34" s="1">
        <f>Variable!BA33</f>
        <v>145865.22890624701</v>
      </c>
      <c r="BI34" s="1">
        <f>Variable!BB33</f>
        <v>285327.93974339101</v>
      </c>
      <c r="BJ34" s="1">
        <f>Variable!BC33</f>
        <v>2354.30332962394</v>
      </c>
      <c r="BK34" s="1">
        <f>Variable!BD33</f>
        <v>1</v>
      </c>
      <c r="BL34" s="2">
        <f>Variable!BE33</f>
        <v>2</v>
      </c>
      <c r="BM34" s="1">
        <f>Variable!BF33</f>
        <v>3</v>
      </c>
      <c r="BN34" s="1">
        <f>Variable!BG33</f>
        <v>99</v>
      </c>
      <c r="BO34" s="1">
        <f>Variable!BH33</f>
        <v>99</v>
      </c>
      <c r="BP34" s="18">
        <f>Variable!BI33</f>
        <v>1</v>
      </c>
      <c r="BQ34" s="1">
        <f>Variable!BJ33</f>
        <v>0</v>
      </c>
      <c r="BR34" s="1">
        <f>Variable!BK33</f>
        <v>99</v>
      </c>
      <c r="BS34" s="1">
        <f>Variable!BL33</f>
        <v>50531</v>
      </c>
      <c r="BT34" s="1">
        <f>Variable!BM33</f>
        <v>50531</v>
      </c>
      <c r="BU34" s="1">
        <f>Variable!BN33</f>
        <v>50531</v>
      </c>
      <c r="BV34" s="1">
        <f>Variable!BO33</f>
        <v>50531</v>
      </c>
      <c r="BW34" s="1">
        <f>Variable!BP33</f>
        <v>50531</v>
      </c>
      <c r="BX34" s="1">
        <f>Variable!BQ33</f>
        <v>282910</v>
      </c>
      <c r="BY34" s="3">
        <f>Variable!BR33</f>
        <v>0</v>
      </c>
      <c r="BZ34" s="1">
        <f>Variable!BS33</f>
        <v>0</v>
      </c>
      <c r="CA34" s="1">
        <f>Variable!BT33</f>
        <v>0</v>
      </c>
      <c r="CB34" s="3">
        <f>Variable!BU33</f>
        <v>0</v>
      </c>
      <c r="CC34" s="3">
        <f>Variable!BV33</f>
        <v>-232379</v>
      </c>
      <c r="CD34" s="1">
        <f>Variable!BW33</f>
        <v>462.11041832248202</v>
      </c>
      <c r="CE34" s="1">
        <f>Variable!BX33</f>
        <v>690.28957955958901</v>
      </c>
      <c r="CF34" s="1">
        <f>Variable!BY33</f>
        <v>296.44876372725298</v>
      </c>
      <c r="CG34" s="1">
        <f>Variable!BZ33</f>
        <v>1618.1231731968301</v>
      </c>
      <c r="CH34" s="1">
        <f>Variable!CA33</f>
        <v>1551.1929018768899</v>
      </c>
      <c r="CI34" s="11" t="e">
        <f>Variable!#REF!</f>
        <v>#REF!</v>
      </c>
      <c r="CJ34" s="11" t="e">
        <f>Variable!#REF!</f>
        <v>#REF!</v>
      </c>
      <c r="CK34" s="11" t="e">
        <f>Variable!#REF!</f>
        <v>#REF!</v>
      </c>
      <c r="CL34" s="11" t="e">
        <f>Variable!#REF!</f>
        <v>#REF!</v>
      </c>
      <c r="CM34" s="11" t="e">
        <f>Variable!#REF!</f>
        <v>#REF!</v>
      </c>
      <c r="CN34" s="11" t="e">
        <f>Variable!#REF!</f>
        <v>#REF!</v>
      </c>
      <c r="CO34" s="11" t="e">
        <f>Variable!#REF!</f>
        <v>#REF!</v>
      </c>
      <c r="CP34" s="1" t="e">
        <f>Variable!#REF!</f>
        <v>#REF!</v>
      </c>
      <c r="CQ34" s="11" t="e">
        <f>Variable!#REF!</f>
        <v>#REF!</v>
      </c>
      <c r="CR34" s="11" t="e">
        <f>Variable!#REF!</f>
        <v>#REF!</v>
      </c>
      <c r="CS34" s="11">
        <f>Variable!CB33</f>
        <v>0</v>
      </c>
      <c r="CT34" s="1">
        <f>Variable!CC33</f>
        <v>40291.016936561799</v>
      </c>
      <c r="CU34" s="1">
        <f>Variable!CD33</f>
        <v>80044.159884194494</v>
      </c>
      <c r="CV34" s="1">
        <f>Variable!CE33</f>
        <v>72964.328055811697</v>
      </c>
      <c r="CW34" s="1">
        <f>Variable!CF33</f>
        <v>1.0970314127057719</v>
      </c>
      <c r="CX34" s="1">
        <f>Variable!CG33</f>
        <v>0.55220157589531271</v>
      </c>
      <c r="CY34" s="11">
        <f>Variable!CH33</f>
        <v>0</v>
      </c>
      <c r="CZ34" s="11">
        <f>Variable!CI33</f>
        <v>0</v>
      </c>
      <c r="DA34" s="11">
        <f>Variable!CJ33</f>
        <v>0</v>
      </c>
      <c r="DB34" s="11">
        <f>Variable!CK33</f>
        <v>0</v>
      </c>
      <c r="DC34" s="11">
        <f>Variable!CL33</f>
        <v>0</v>
      </c>
      <c r="DD34" s="11">
        <f>Variable!CM33</f>
        <v>0</v>
      </c>
      <c r="DE34" s="11">
        <f>Variable!CN33</f>
        <v>0</v>
      </c>
      <c r="DF34" s="11">
        <f>Variable!CO33</f>
        <v>777</v>
      </c>
      <c r="DG34" s="11">
        <f>Variable!CP33</f>
        <v>630</v>
      </c>
      <c r="DH34" s="11">
        <f>Variable!CQ33</f>
        <v>35</v>
      </c>
      <c r="DI34" s="11">
        <f>Variable!CR33</f>
        <v>0.210826746100608</v>
      </c>
      <c r="DJ34" s="11">
        <f>Variable!CS33</f>
        <v>61717</v>
      </c>
      <c r="DK34" s="11">
        <f>Variable!CT33</f>
        <v>4.7217185874720125</v>
      </c>
      <c r="DL34" s="11" t="e">
        <f>Variable!#REF!</f>
        <v>#REF!</v>
      </c>
      <c r="DM34" s="11">
        <f>Variable!CU33</f>
        <v>104.82215264187867</v>
      </c>
      <c r="DN34" s="11">
        <f>Variable!CV33</f>
        <v>5.8234529245488149</v>
      </c>
      <c r="DO34" s="1" t="str">
        <f>Variable!CW33</f>
        <v>0.502</v>
      </c>
      <c r="DP34" s="1">
        <f>Variable!CX33</f>
        <v>0.60469230053067602</v>
      </c>
      <c r="DQ34" t="e">
        <f>Variable!#REF!</f>
        <v>#REF!</v>
      </c>
      <c r="DR34" s="1">
        <f>Variable!CY33</f>
        <v>86</v>
      </c>
      <c r="DS34" s="11" t="str">
        <f>Variable!CZ33</f>
        <v>Aarhus</v>
      </c>
      <c r="DT34" s="11">
        <f>Variable!DA33</f>
        <v>9</v>
      </c>
      <c r="DU34" s="22" t="str">
        <f>Variable!DB33</f>
        <v>Ikast</v>
      </c>
      <c r="DV34" s="22">
        <f>Variable!DC33</f>
        <v>62</v>
      </c>
      <c r="DW34" s="22">
        <f>Variable!DD33</f>
        <v>15</v>
      </c>
      <c r="DX34" s="23">
        <f>Variable!DE33</f>
        <v>24</v>
      </c>
      <c r="DY34" s="23">
        <f>Variable!DF33</f>
        <v>0.38709677419354838</v>
      </c>
      <c r="DZ34" s="23">
        <f>Variable!DG33</f>
        <v>-6</v>
      </c>
      <c r="EA34" s="23">
        <f>Variable!DH33</f>
        <v>-0.66666666666666663</v>
      </c>
      <c r="EB34" s="1">
        <f>Variable!DI33</f>
        <v>7.9423025999999994E-2</v>
      </c>
      <c r="EC34" s="1">
        <f>Variable!DJ33</f>
        <v>2078</v>
      </c>
      <c r="ED34" s="11">
        <f>Variable!DK33</f>
        <v>9008</v>
      </c>
      <c r="EE34" s="11">
        <f>Variable!DL33</f>
        <v>14106</v>
      </c>
      <c r="EF34" s="10">
        <f>Variable!DP33</f>
        <v>0</v>
      </c>
      <c r="EG34" s="10">
        <f>Variable!DM33</f>
        <v>17</v>
      </c>
      <c r="EH34" s="10">
        <f>Variable!DN33</f>
        <v>144</v>
      </c>
      <c r="EI34" s="10">
        <f>Variable!DO33</f>
        <v>443</v>
      </c>
      <c r="EJ34" s="10">
        <f>Variable!DQ33</f>
        <v>0</v>
      </c>
      <c r="EK34" s="10" t="str">
        <f>Variable!DR33</f>
        <v>Herning</v>
      </c>
      <c r="EL34" s="10">
        <f>Variable!DS33</f>
        <v>0</v>
      </c>
      <c r="EM34" s="10" t="str">
        <f>Variable!DT33</f>
        <v>Herning</v>
      </c>
    </row>
    <row r="35" spans="1:143" ht="31.5" x14ac:dyDescent="0.5">
      <c r="A35" s="1" t="str">
        <f>Variable!A34</f>
        <v>Hillerød</v>
      </c>
      <c r="B35" s="1">
        <f>Variable!B34</f>
        <v>8600683</v>
      </c>
      <c r="C35" s="1" t="e">
        <f>Variable!#REF!</f>
        <v>#REF!</v>
      </c>
      <c r="D35" s="1" t="e">
        <f>Variable!#REF!</f>
        <v>#REF!</v>
      </c>
      <c r="E35" s="6">
        <f>Variable!C34</f>
        <v>0.23198740728339901</v>
      </c>
      <c r="F35" s="6" t="e">
        <f>Variable!#REF!</f>
        <v>#REF!</v>
      </c>
      <c r="G35" s="1" t="e">
        <f>Variable!#REF!</f>
        <v>#REF!</v>
      </c>
      <c r="H35" s="1">
        <f>Variable!D34</f>
        <v>9.9161526685305701E-2</v>
      </c>
      <c r="I35" s="17" t="e">
        <f>Variable!#REF!</f>
        <v>#REF!</v>
      </c>
      <c r="J35" s="1" t="e">
        <f>Variable!#REF!</f>
        <v>#REF!</v>
      </c>
      <c r="K35" s="1" t="e">
        <f>Variable!#REF!</f>
        <v>#REF!</v>
      </c>
      <c r="L35" s="1">
        <f>Variable!E34</f>
        <v>2174</v>
      </c>
      <c r="M35" s="1">
        <f>Variable!F34</f>
        <v>988</v>
      </c>
      <c r="N35" s="1">
        <f>Variable!G34</f>
        <v>0.45446182152713799</v>
      </c>
      <c r="O35" s="1">
        <f>Variable!H34</f>
        <v>2488</v>
      </c>
      <c r="P35" s="1">
        <f>Variable!I34</f>
        <v>1267</v>
      </c>
      <c r="Q35" s="1">
        <f>Variable!J34</f>
        <v>0.50924437299035297</v>
      </c>
      <c r="R35" s="1">
        <f>Variable!K34</f>
        <v>8735</v>
      </c>
      <c r="S35" s="1">
        <f>Variable!L34</f>
        <v>4971</v>
      </c>
      <c r="T35" s="1">
        <f>Variable!M34</f>
        <v>0.56908986834573505</v>
      </c>
      <c r="U35" s="1">
        <f>Variable!N34</f>
        <v>7235</v>
      </c>
      <c r="V35" s="1">
        <f>Variable!O34</f>
        <v>4327</v>
      </c>
      <c r="W35" s="1">
        <f>Variable!P34</f>
        <v>0.598064961990324</v>
      </c>
      <c r="X35" s="1">
        <f>Variable!Q34</f>
        <v>4358</v>
      </c>
      <c r="Y35" s="1">
        <f>Variable!R34</f>
        <v>3126</v>
      </c>
      <c r="Z35" s="1">
        <f>Variable!S34</f>
        <v>0.71730151445617196</v>
      </c>
      <c r="AA35" s="1">
        <f>Variable!AW34</f>
        <v>2.16999798442436E-2</v>
      </c>
      <c r="AB35" s="1">
        <f>Variable!AX34</f>
        <v>2.0504555281059999E-2</v>
      </c>
      <c r="AC35" s="1">
        <f>Variable!AY34</f>
        <v>2.0234357084869099E-2</v>
      </c>
      <c r="AD35" s="1">
        <f>Variable!T34</f>
        <v>7715</v>
      </c>
      <c r="AE35" s="1">
        <f>Variable!U34</f>
        <v>30340</v>
      </c>
      <c r="AF35" s="1">
        <f>Variable!V34</f>
        <v>40112</v>
      </c>
      <c r="AG35" s="1">
        <f>Variable!W34</f>
        <v>219576</v>
      </c>
      <c r="AH35" s="1">
        <f>Variable!X34</f>
        <v>9388</v>
      </c>
      <c r="AI35" s="1">
        <f>Variable!Y34</f>
        <v>24875</v>
      </c>
      <c r="AJ35" s="1">
        <f>Variable!Z34</f>
        <v>29669</v>
      </c>
      <c r="AK35" s="1">
        <f>Variable!AA34</f>
        <v>101007</v>
      </c>
      <c r="AL35" s="1">
        <f>Variable!AB34</f>
        <v>17103</v>
      </c>
      <c r="AM35" s="1">
        <f>Variable!AC34</f>
        <v>55215</v>
      </c>
      <c r="AN35" s="1">
        <f>Variable!AD34</f>
        <v>69781</v>
      </c>
      <c r="AO35" s="1">
        <f>Variable!AE34</f>
        <v>320583</v>
      </c>
      <c r="AP35" s="1">
        <f>Variable!AF34</f>
        <v>4317</v>
      </c>
      <c r="AQ35" s="1">
        <f>Variable!AG34</f>
        <v>18193.236317254101</v>
      </c>
      <c r="AR35" s="1">
        <f>Variable!AH34</f>
        <v>15824</v>
      </c>
      <c r="AS35" s="1">
        <f>Variable!AI34</f>
        <v>18711.953953194101</v>
      </c>
      <c r="AT35" s="1">
        <f>Variable!AJ34</f>
        <v>21054</v>
      </c>
      <c r="AU35" s="1">
        <f>Variable!AK34</f>
        <v>19044.988828674599</v>
      </c>
      <c r="AV35" s="1">
        <f>Variable!AL34</f>
        <v>112662</v>
      </c>
      <c r="AW35" s="1">
        <f>Variable!AM34</f>
        <v>19591.2178617112</v>
      </c>
      <c r="AX35" s="1">
        <f>Variable!AN34</f>
        <v>330268</v>
      </c>
      <c r="AY35" s="1">
        <f>Variable!AO34</f>
        <v>343668</v>
      </c>
      <c r="AZ35" s="1">
        <f>Variable!AP34</f>
        <v>354829</v>
      </c>
      <c r="BA35" s="1">
        <f>Variable!AQ34</f>
        <v>370116</v>
      </c>
      <c r="BB35" s="1">
        <f>Variable!AR34</f>
        <v>13.31</v>
      </c>
      <c r="BC35" s="1">
        <f>Variable!AS34</f>
        <v>13.34</v>
      </c>
      <c r="BD35" s="1">
        <f>Variable!AT34</f>
        <v>13.38</v>
      </c>
      <c r="BE35" s="1">
        <f>Variable!AU34</f>
        <v>13.5</v>
      </c>
      <c r="BF35" s="1">
        <f>Variable!AV34</f>
        <v>25.49</v>
      </c>
      <c r="BG35" s="1">
        <f>Variable!AZ34</f>
        <v>20187.2392257233</v>
      </c>
      <c r="BH35" s="1">
        <f>Variable!BA34</f>
        <v>99068.636511350807</v>
      </c>
      <c r="BI35" s="1">
        <f>Variable!BB34</f>
        <v>175220.734731448</v>
      </c>
      <c r="BJ35" s="1">
        <f>Variable!BC34</f>
        <v>1421.3068711000701</v>
      </c>
      <c r="BK35" s="1">
        <f>Variable!BD34</f>
        <v>1</v>
      </c>
      <c r="BL35" s="2">
        <f>Variable!BE34</f>
        <v>3</v>
      </c>
      <c r="BM35" s="1">
        <f>Variable!BF34</f>
        <v>5</v>
      </c>
      <c r="BN35" s="1">
        <f>Variable!BG34</f>
        <v>245</v>
      </c>
      <c r="BO35" s="1">
        <f>Variable!BH34</f>
        <v>245</v>
      </c>
      <c r="BP35" s="18">
        <f>Variable!BI34</f>
        <v>1</v>
      </c>
      <c r="BQ35" s="1">
        <f>Variable!BJ34</f>
        <v>0</v>
      </c>
      <c r="BR35" s="1">
        <f>Variable!BK34</f>
        <v>4742</v>
      </c>
      <c r="BS35" s="1">
        <f>Variable!BL34</f>
        <v>33703</v>
      </c>
      <c r="BT35" s="1">
        <f>Variable!BM34</f>
        <v>33703</v>
      </c>
      <c r="BU35" s="1">
        <f>Variable!BN34</f>
        <v>47483</v>
      </c>
      <c r="BV35" s="1">
        <f>Variable!BO34</f>
        <v>74274</v>
      </c>
      <c r="BW35" s="1">
        <f>Variable!BP34</f>
        <v>634322</v>
      </c>
      <c r="BX35" s="1">
        <f>Variable!BQ34</f>
        <v>634322</v>
      </c>
      <c r="BY35" s="3">
        <f>Variable!BR34</f>
        <v>0</v>
      </c>
      <c r="BZ35" s="1">
        <f>Variable!BS34</f>
        <v>-13780</v>
      </c>
      <c r="CA35" s="1">
        <f>Variable!BT34</f>
        <v>-40571</v>
      </c>
      <c r="CB35" s="3">
        <f>Variable!BU34</f>
        <v>-600619</v>
      </c>
      <c r="CC35" s="3">
        <f>Variable!BV34</f>
        <v>-600619</v>
      </c>
      <c r="CD35" s="1">
        <f>Variable!BW34</f>
        <v>728.53410344317797</v>
      </c>
      <c r="CE35" s="1">
        <f>Variable!BX34</f>
        <v>107.965329455459</v>
      </c>
      <c r="CF35" s="1">
        <f>Variable!BY34</f>
        <v>126.79757162258799</v>
      </c>
      <c r="CG35" s="1">
        <f>Variable!BZ34</f>
        <v>302.017029312734</v>
      </c>
      <c r="CH35" s="1">
        <f>Variable!CA34</f>
        <v>8357.37560524121</v>
      </c>
      <c r="CI35" s="11" t="e">
        <f>Variable!#REF!</f>
        <v>#REF!</v>
      </c>
      <c r="CJ35" s="11" t="e">
        <f>Variable!#REF!</f>
        <v>#REF!</v>
      </c>
      <c r="CK35" s="11" t="e">
        <f>Variable!#REF!</f>
        <v>#REF!</v>
      </c>
      <c r="CL35" s="11" t="e">
        <f>Variable!#REF!</f>
        <v>#REF!</v>
      </c>
      <c r="CM35" s="11" t="e">
        <f>Variable!#REF!</f>
        <v>#REF!</v>
      </c>
      <c r="CN35" s="11" t="e">
        <f>Variable!#REF!</f>
        <v>#REF!</v>
      </c>
      <c r="CO35" s="11" t="e">
        <f>Variable!#REF!</f>
        <v>#REF!</v>
      </c>
      <c r="CP35" s="1" t="e">
        <f>Variable!#REF!</f>
        <v>#REF!</v>
      </c>
      <c r="CQ35" s="11" t="e">
        <f>Variable!#REF!</f>
        <v>#REF!</v>
      </c>
      <c r="CR35" s="11" t="e">
        <f>Variable!#REF!</f>
        <v>#REF!</v>
      </c>
      <c r="CS35" s="11">
        <f>Variable!CB34</f>
        <v>7.3</v>
      </c>
      <c r="CT35" s="1">
        <f>Variable!CC34</f>
        <v>36071.539847682601</v>
      </c>
      <c r="CU35" s="1">
        <f>Variable!CD34</f>
        <v>59421.906666408497</v>
      </c>
      <c r="CV35" s="1">
        <f>Variable!CE34</f>
        <v>57204.447082033803</v>
      </c>
      <c r="CW35" s="1">
        <f>Variable!CF34</f>
        <v>1.0387637622158075</v>
      </c>
      <c r="CX35" s="1">
        <f>Variable!CG34</f>
        <v>0.63057230141485954</v>
      </c>
      <c r="CY35" s="11">
        <f>Variable!CH34</f>
        <v>7</v>
      </c>
      <c r="CZ35" s="11">
        <f>Variable!CI34</f>
        <v>5</v>
      </c>
      <c r="DA35" s="11">
        <f>Variable!CJ34</f>
        <v>7</v>
      </c>
      <c r="DB35" s="11">
        <f>Variable!CK34</f>
        <v>7.2</v>
      </c>
      <c r="DC35" s="11">
        <f>Variable!CL34</f>
        <v>9.3000000000000007</v>
      </c>
      <c r="DD35" s="11">
        <f>Variable!CM34</f>
        <v>6.8</v>
      </c>
      <c r="DE35" s="11">
        <f>Variable!CN34</f>
        <v>7.5</v>
      </c>
      <c r="DF35" s="11">
        <f>Variable!CO34</f>
        <v>1328</v>
      </c>
      <c r="DG35" s="11">
        <f>Variable!CP34</f>
        <v>750</v>
      </c>
      <c r="DH35" s="11">
        <f>Variable!CQ34</f>
        <v>227</v>
      </c>
      <c r="DI35" s="11">
        <f>Variable!CR34</f>
        <v>0.37194322288797499</v>
      </c>
      <c r="DJ35" s="11">
        <f>Variable!CS34</f>
        <v>109191</v>
      </c>
      <c r="DK35" s="11">
        <f>Variable!CT34</f>
        <v>16.241246492820597</v>
      </c>
      <c r="DL35" s="11" t="e">
        <f>Variable!#REF!</f>
        <v>#REF!</v>
      </c>
      <c r="DM35" s="11">
        <f>Variable!CU34</f>
        <v>95.014869350069404</v>
      </c>
      <c r="DN35" s="11">
        <f>Variable!CV34</f>
        <v>28.75783378995434</v>
      </c>
      <c r="DO35" s="1" t="str">
        <f>Variable!CW34</f>
        <v>0.416</v>
      </c>
      <c r="DP35" s="1">
        <f>Variable!CX34</f>
        <v>0.515513864550046</v>
      </c>
      <c r="DQ35" t="e">
        <f>Variable!#REF!</f>
        <v>#REF!</v>
      </c>
      <c r="DR35" s="1">
        <f>Variable!CY34</f>
        <v>38</v>
      </c>
      <c r="DS35" s="11" t="str">
        <f>Variable!CZ34</f>
        <v>København H</v>
      </c>
      <c r="DT35" s="11">
        <f>Variable!DA34</f>
        <v>34</v>
      </c>
      <c r="DU35" s="22" t="str">
        <f>Variable!DB34</f>
        <v>Nørreport</v>
      </c>
      <c r="DV35" s="22">
        <f>Variable!DC34</f>
        <v>40</v>
      </c>
      <c r="DW35" s="22">
        <f>Variable!DD34</f>
        <v>39</v>
      </c>
      <c r="DX35" s="23">
        <f>Variable!DE34</f>
        <v>-2</v>
      </c>
      <c r="DY35" s="23">
        <f>Variable!DF34</f>
        <v>-0.05</v>
      </c>
      <c r="DZ35" s="23">
        <f>Variable!DG34</f>
        <v>-5</v>
      </c>
      <c r="EA35" s="23">
        <f>Variable!DH34</f>
        <v>-0.14705882352941177</v>
      </c>
      <c r="EB35" s="1">
        <f>Variable!DI34</f>
        <v>0.100970196</v>
      </c>
      <c r="EC35" s="1">
        <f>Variable!DJ34</f>
        <v>1470</v>
      </c>
      <c r="ED35" s="11">
        <f>Variable!DK34</f>
        <v>7088</v>
      </c>
      <c r="EE35" s="11">
        <f>Variable!DL34</f>
        <v>11572</v>
      </c>
      <c r="EF35" s="10" t="str">
        <f>Variable!DP34</f>
        <v>Hillerød</v>
      </c>
      <c r="EG35" s="10">
        <f>Variable!DM34</f>
        <v>37</v>
      </c>
      <c r="EH35" s="10">
        <f>Variable!DN34</f>
        <v>63</v>
      </c>
      <c r="EI35" s="10">
        <f>Variable!DO34</f>
        <v>96</v>
      </c>
      <c r="EJ35" s="10">
        <f>Variable!DQ34</f>
        <v>0</v>
      </c>
      <c r="EK35" s="10">
        <f>Variable!DR34</f>
        <v>0</v>
      </c>
      <c r="EL35" s="10">
        <f>Variable!DS34</f>
        <v>0</v>
      </c>
      <c r="EM35" s="10">
        <f>Variable!DT34</f>
        <v>0</v>
      </c>
    </row>
    <row r="36" spans="1:143" ht="31.5" x14ac:dyDescent="0.5">
      <c r="A36" s="1" t="str">
        <f>Variable!A35</f>
        <v>Hobro</v>
      </c>
      <c r="B36" s="1">
        <f>Variable!B35</f>
        <v>8600032</v>
      </c>
      <c r="C36" s="1" t="e">
        <f>Variable!#REF!</f>
        <v>#REF!</v>
      </c>
      <c r="D36" s="1" t="e">
        <f>Variable!#REF!</f>
        <v>#REF!</v>
      </c>
      <c r="E36" s="6">
        <f>Variable!C35</f>
        <v>2.3289985428715E-2</v>
      </c>
      <c r="F36" s="6" t="e">
        <f>Variable!#REF!</f>
        <v>#REF!</v>
      </c>
      <c r="G36" s="1" t="e">
        <f>Variable!#REF!</f>
        <v>#REF!</v>
      </c>
      <c r="H36" s="1">
        <f>Variable!D35</f>
        <v>9.71313451546633E-4</v>
      </c>
      <c r="I36" s="17" t="e">
        <f>Variable!#REF!</f>
        <v>#REF!</v>
      </c>
      <c r="J36" s="1" t="e">
        <f>Variable!#REF!</f>
        <v>#REF!</v>
      </c>
      <c r="K36" s="1" t="e">
        <f>Variable!#REF!</f>
        <v>#REF!</v>
      </c>
      <c r="L36" s="1">
        <f>Variable!E35</f>
        <v>825</v>
      </c>
      <c r="M36" s="1">
        <f>Variable!F35</f>
        <v>502</v>
      </c>
      <c r="N36" s="1">
        <f>Variable!G35</f>
        <v>0.60848484848484796</v>
      </c>
      <c r="O36" s="1">
        <f>Variable!H35</f>
        <v>961</v>
      </c>
      <c r="P36" s="1">
        <f>Variable!I35</f>
        <v>574</v>
      </c>
      <c r="Q36" s="1">
        <f>Variable!J35</f>
        <v>0.59729448491155002</v>
      </c>
      <c r="R36" s="1">
        <f>Variable!K35</f>
        <v>4744</v>
      </c>
      <c r="S36" s="1">
        <f>Variable!L35</f>
        <v>2990</v>
      </c>
      <c r="T36" s="1">
        <f>Variable!M35</f>
        <v>0.63026981450252895</v>
      </c>
      <c r="U36" s="1">
        <f>Variable!N35</f>
        <v>2355</v>
      </c>
      <c r="V36" s="1">
        <f>Variable!O35</f>
        <v>1731</v>
      </c>
      <c r="W36" s="1">
        <f>Variable!P35</f>
        <v>0.73503184713375702</v>
      </c>
      <c r="X36" s="1">
        <f>Variable!Q35</f>
        <v>876</v>
      </c>
      <c r="Y36" s="1">
        <f>Variable!R35</f>
        <v>563</v>
      </c>
      <c r="Z36" s="1">
        <f>Variable!S35</f>
        <v>0.64269406392693995</v>
      </c>
      <c r="AA36" s="1">
        <f>Variable!AW35</f>
        <v>3.0863976661061401E-2</v>
      </c>
      <c r="AB36" s="1">
        <f>Variable!AX35</f>
        <v>2.6273053536490301E-2</v>
      </c>
      <c r="AC36" s="1">
        <f>Variable!AY35</f>
        <v>2.49449325780975E-2</v>
      </c>
      <c r="AD36" s="1">
        <f>Variable!T35</f>
        <v>3614</v>
      </c>
      <c r="AE36" s="1">
        <f>Variable!U35</f>
        <v>12304</v>
      </c>
      <c r="AF36" s="1">
        <f>Variable!V35</f>
        <v>13474</v>
      </c>
      <c r="AG36" s="1">
        <f>Variable!W35</f>
        <v>35696</v>
      </c>
      <c r="AH36" s="1">
        <f>Variable!X35</f>
        <v>2069</v>
      </c>
      <c r="AI36" s="1">
        <f>Variable!Y35</f>
        <v>7992</v>
      </c>
      <c r="AJ36" s="1">
        <f>Variable!Z35</f>
        <v>9265</v>
      </c>
      <c r="AK36" s="1">
        <f>Variable!AA35</f>
        <v>17609</v>
      </c>
      <c r="AL36" s="1">
        <f>Variable!AB35</f>
        <v>5683</v>
      </c>
      <c r="AM36" s="1">
        <f>Variable!AC35</f>
        <v>20296</v>
      </c>
      <c r="AN36" s="1">
        <f>Variable!AD35</f>
        <v>22739</v>
      </c>
      <c r="AO36" s="1">
        <f>Variable!AE35</f>
        <v>53305</v>
      </c>
      <c r="AP36" s="1">
        <f>Variable!AF35</f>
        <v>1660</v>
      </c>
      <c r="AQ36" s="1">
        <f>Variable!AG35</f>
        <v>23133.385869565202</v>
      </c>
      <c r="AR36" s="1">
        <f>Variable!AH35</f>
        <v>5864</v>
      </c>
      <c r="AS36" s="1">
        <f>Variable!AI35</f>
        <v>23904.699863341299</v>
      </c>
      <c r="AT36" s="1">
        <f>Variable!AJ35</f>
        <v>6547</v>
      </c>
      <c r="AU36" s="1">
        <f>Variable!AK35</f>
        <v>23819.7348936821</v>
      </c>
      <c r="AV36" s="1">
        <f>Variable!AL35</f>
        <v>18342</v>
      </c>
      <c r="AW36" s="1">
        <f>Variable!AM35</f>
        <v>25005.636343780701</v>
      </c>
      <c r="AX36" s="1">
        <f>Variable!AN35</f>
        <v>276333</v>
      </c>
      <c r="AY36" s="1">
        <f>Variable!AO35</f>
        <v>298771</v>
      </c>
      <c r="AZ36" s="1">
        <f>Variable!AP35</f>
        <v>305455</v>
      </c>
      <c r="BA36" s="1">
        <f>Variable!AQ35</f>
        <v>316010</v>
      </c>
      <c r="BB36" s="1">
        <f>Variable!AR35</f>
        <v>12.35</v>
      </c>
      <c r="BC36" s="1">
        <f>Variable!AS35</f>
        <v>12.43</v>
      </c>
      <c r="BD36" s="1">
        <f>Variable!AT35</f>
        <v>12.44</v>
      </c>
      <c r="BE36" s="1">
        <f>Variable!AU35</f>
        <v>12.35</v>
      </c>
      <c r="BF36" s="1">
        <f>Variable!AV35</f>
        <v>10</v>
      </c>
      <c r="BG36" s="1">
        <f>Variable!AZ35</f>
        <v>9572.5056517344692</v>
      </c>
      <c r="BH36" s="1">
        <f>Variable!BA35</f>
        <v>45459.932054492601</v>
      </c>
      <c r="BI36" s="1">
        <f>Variable!BB35</f>
        <v>69611.209696840306</v>
      </c>
      <c r="BJ36" s="1">
        <f>Variable!BC35</f>
        <v>14986.300884284199</v>
      </c>
      <c r="BK36" s="1">
        <f>Variable!BD35</f>
        <v>1</v>
      </c>
      <c r="BL36" s="2">
        <f>Variable!BE35</f>
        <v>1</v>
      </c>
      <c r="BM36" s="1">
        <f>Variable!BF35</f>
        <v>1</v>
      </c>
      <c r="BN36" s="1">
        <f>Variable!BG35</f>
        <v>72</v>
      </c>
      <c r="BO36" s="1">
        <f>Variable!BH35</f>
        <v>72</v>
      </c>
      <c r="BP36" s="18">
        <f>Variable!BI35</f>
        <v>1</v>
      </c>
      <c r="BQ36" s="1">
        <f>Variable!BJ35</f>
        <v>0</v>
      </c>
      <c r="BR36" s="1">
        <f>Variable!BK35</f>
        <v>106</v>
      </c>
      <c r="BS36" s="1">
        <f>Variable!BL35</f>
        <v>12013</v>
      </c>
      <c r="BT36" s="1">
        <f>Variable!BM35</f>
        <v>12013</v>
      </c>
      <c r="BU36" s="1">
        <f>Variable!BN35</f>
        <v>12013</v>
      </c>
      <c r="BV36" s="1">
        <f>Variable!BO35</f>
        <v>62623</v>
      </c>
      <c r="BW36" s="1">
        <f>Variable!BP35</f>
        <v>119219</v>
      </c>
      <c r="BX36" s="1">
        <f>Variable!BQ35</f>
        <v>282910</v>
      </c>
      <c r="BY36" s="3">
        <f>Variable!BR35</f>
        <v>0</v>
      </c>
      <c r="BZ36" s="1">
        <f>Variable!BS35</f>
        <v>0</v>
      </c>
      <c r="CA36" s="1">
        <f>Variable!BT35</f>
        <v>-50610</v>
      </c>
      <c r="CB36" s="3">
        <f>Variable!BU35</f>
        <v>-107206</v>
      </c>
      <c r="CC36" s="3">
        <f>Variable!BV35</f>
        <v>-270897</v>
      </c>
      <c r="CD36" s="1">
        <f>Variable!BW35</f>
        <v>956.46707257414505</v>
      </c>
      <c r="CE36" s="1">
        <f>Variable!BX35</f>
        <v>669.98719557913205</v>
      </c>
      <c r="CF36" s="1">
        <f>Variable!BY35</f>
        <v>1136.33126564436</v>
      </c>
      <c r="CG36" s="1">
        <f>Variable!BZ35</f>
        <v>2138.6760400040598</v>
      </c>
      <c r="CH36" s="1">
        <f>Variable!CA35</f>
        <v>3344.7314605186298</v>
      </c>
      <c r="CI36" s="11" t="e">
        <f>Variable!#REF!</f>
        <v>#REF!</v>
      </c>
      <c r="CJ36" s="11" t="e">
        <f>Variable!#REF!</f>
        <v>#REF!</v>
      </c>
      <c r="CK36" s="11" t="e">
        <f>Variable!#REF!</f>
        <v>#REF!</v>
      </c>
      <c r="CL36" s="11" t="e">
        <f>Variable!#REF!</f>
        <v>#REF!</v>
      </c>
      <c r="CM36" s="11" t="e">
        <f>Variable!#REF!</f>
        <v>#REF!</v>
      </c>
      <c r="CN36" s="11" t="e">
        <f>Variable!#REF!</f>
        <v>#REF!</v>
      </c>
      <c r="CO36" s="11" t="e">
        <f>Variable!#REF!</f>
        <v>#REF!</v>
      </c>
      <c r="CP36" s="1" t="e">
        <f>Variable!#REF!</f>
        <v>#REF!</v>
      </c>
      <c r="CQ36" s="11" t="e">
        <f>Variable!#REF!</f>
        <v>#REF!</v>
      </c>
      <c r="CR36" s="11" t="e">
        <f>Variable!#REF!</f>
        <v>#REF!</v>
      </c>
      <c r="CS36" s="11">
        <f>Variable!CB35</f>
        <v>0</v>
      </c>
      <c r="CT36" s="1">
        <f>Variable!CC35</f>
        <v>10906.2527738192</v>
      </c>
      <c r="CU36" s="1">
        <f>Variable!CD35</f>
        <v>30049.152274956701</v>
      </c>
      <c r="CV36" s="1">
        <f>Variable!CE35</f>
        <v>27861.093819317401</v>
      </c>
      <c r="CW36" s="1">
        <f>Variable!CF35</f>
        <v>1.0785345496422045</v>
      </c>
      <c r="CX36" s="1">
        <f>Variable!CG35</f>
        <v>0.39145099056582566</v>
      </c>
      <c r="CY36" s="11">
        <f>Variable!CH35</f>
        <v>0</v>
      </c>
      <c r="CZ36" s="11">
        <f>Variable!CI35</f>
        <v>0</v>
      </c>
      <c r="DA36" s="11">
        <f>Variable!CJ35</f>
        <v>0</v>
      </c>
      <c r="DB36" s="11">
        <f>Variable!CK35</f>
        <v>0</v>
      </c>
      <c r="DC36" s="11">
        <f>Variable!CL35</f>
        <v>0</v>
      </c>
      <c r="DD36" s="11">
        <f>Variable!CM35</f>
        <v>0</v>
      </c>
      <c r="DE36" s="11">
        <f>Variable!CN35</f>
        <v>0</v>
      </c>
      <c r="DF36" s="11">
        <f>Variable!CO35</f>
        <v>144</v>
      </c>
      <c r="DG36" s="11">
        <f>Variable!CP35</f>
        <v>96</v>
      </c>
      <c r="DH36" s="11">
        <f>Variable!CQ35</f>
        <v>48</v>
      </c>
      <c r="DI36" s="11">
        <f>Variable!CR35</f>
        <v>0.233338855377659</v>
      </c>
      <c r="DJ36" s="11">
        <f>Variable!CS35</f>
        <v>47890</v>
      </c>
      <c r="DK36" s="11">
        <f>Variable!CT35</f>
        <v>5.6999999999999993</v>
      </c>
      <c r="DL36" s="11" t="e">
        <f>Variable!#REF!</f>
        <v>#REF!</v>
      </c>
      <c r="DM36" s="11">
        <f>Variable!CU35</f>
        <v>17.099999999999998</v>
      </c>
      <c r="DN36" s="11">
        <f>Variable!CV35</f>
        <v>8.5499999999999989</v>
      </c>
      <c r="DO36" s="1" t="str">
        <f>Variable!CW35</f>
        <v>0.433</v>
      </c>
      <c r="DP36" s="1">
        <f>Variable!CX35</f>
        <v>0.60399305555555505</v>
      </c>
      <c r="DQ36" t="e">
        <f>Variable!#REF!</f>
        <v>#REF!</v>
      </c>
      <c r="DR36" s="1">
        <f>Variable!CY35</f>
        <v>29</v>
      </c>
      <c r="DS36" s="11" t="str">
        <f>Variable!CZ35</f>
        <v>Aalborg</v>
      </c>
      <c r="DT36" s="11">
        <f>Variable!DA35</f>
        <v>29</v>
      </c>
      <c r="DU36" s="22" t="str">
        <f>Variable!DB35</f>
        <v>Aalborg</v>
      </c>
      <c r="DV36" s="22">
        <f>Variable!DC35</f>
        <v>41</v>
      </c>
      <c r="DW36" s="22">
        <f>Variable!DD35</f>
        <v>41</v>
      </c>
      <c r="DX36" s="23">
        <f>Variable!DE35</f>
        <v>-12</v>
      </c>
      <c r="DY36" s="23">
        <f>Variable!DF35</f>
        <v>-0.29268292682926828</v>
      </c>
      <c r="DZ36" s="23">
        <f>Variable!DG35</f>
        <v>-12</v>
      </c>
      <c r="EA36" s="23">
        <f>Variable!DH35</f>
        <v>-0.41379310344827586</v>
      </c>
      <c r="EB36" s="1">
        <f>Variable!DI35</f>
        <v>3.4936066000000002E-2</v>
      </c>
      <c r="EC36" s="1">
        <f>Variable!DJ35</f>
        <v>820</v>
      </c>
      <c r="ED36" s="11">
        <f>Variable!DK35</f>
        <v>3832</v>
      </c>
      <c r="EE36" s="11">
        <f>Variable!DL35</f>
        <v>5092</v>
      </c>
      <c r="EF36" s="10">
        <f>Variable!DP35</f>
        <v>0</v>
      </c>
      <c r="EG36" s="10">
        <f>Variable!DM35</f>
        <v>18</v>
      </c>
      <c r="EH36" s="10">
        <f>Variable!DN35</f>
        <v>59</v>
      </c>
      <c r="EI36" s="10">
        <f>Variable!DO35</f>
        <v>86</v>
      </c>
      <c r="EJ36" s="10" t="str">
        <f>Variable!DQ35</f>
        <v>Hobro</v>
      </c>
      <c r="EK36" s="10">
        <f>Variable!DR35</f>
        <v>0</v>
      </c>
      <c r="EL36" s="10">
        <f>Variable!DS35</f>
        <v>0</v>
      </c>
      <c r="EM36" s="10" t="str">
        <f>Variable!DT35</f>
        <v>Hobro</v>
      </c>
    </row>
    <row r="37" spans="1:143" ht="31.5" x14ac:dyDescent="0.5">
      <c r="A37" s="1" t="str">
        <f>Variable!A36</f>
        <v>Holbæk</v>
      </c>
      <c r="B37" s="1">
        <f>Variable!B36</f>
        <v>8600719</v>
      </c>
      <c r="C37" s="1" t="e">
        <f>Variable!#REF!</f>
        <v>#REF!</v>
      </c>
      <c r="D37" s="1" t="e">
        <f>Variable!#REF!</f>
        <v>#REF!</v>
      </c>
      <c r="E37" s="6">
        <f>Variable!C36</f>
        <v>0.11255750002667</v>
      </c>
      <c r="F37" s="6" t="e">
        <f>Variable!#REF!</f>
        <v>#REF!</v>
      </c>
      <c r="G37" s="1" t="e">
        <f>Variable!#REF!</f>
        <v>#REF!</v>
      </c>
      <c r="H37" s="1">
        <f>Variable!D36</f>
        <v>2.1242083094648201E-2</v>
      </c>
      <c r="I37" s="17" t="e">
        <f>Variable!#REF!</f>
        <v>#REF!</v>
      </c>
      <c r="J37" s="1" t="e">
        <f>Variable!#REF!</f>
        <v>#REF!</v>
      </c>
      <c r="K37" s="1" t="e">
        <f>Variable!#REF!</f>
        <v>#REF!</v>
      </c>
      <c r="L37" s="1">
        <f>Variable!E36</f>
        <v>1683</v>
      </c>
      <c r="M37" s="1">
        <f>Variable!F36</f>
        <v>920</v>
      </c>
      <c r="N37" s="1">
        <f>Variable!G36</f>
        <v>0.54664289958407597</v>
      </c>
      <c r="O37" s="1">
        <f>Variable!H36</f>
        <v>3646</v>
      </c>
      <c r="P37" s="1">
        <f>Variable!I36</f>
        <v>2012</v>
      </c>
      <c r="Q37" s="1">
        <f>Variable!J36</f>
        <v>0.55183763027975796</v>
      </c>
      <c r="R37" s="1">
        <f>Variable!K36</f>
        <v>7007</v>
      </c>
      <c r="S37" s="1">
        <f>Variable!L36</f>
        <v>3957</v>
      </c>
      <c r="T37" s="1">
        <f>Variable!M36</f>
        <v>0.56472099329242098</v>
      </c>
      <c r="U37" s="1">
        <f>Variable!N36</f>
        <v>6608</v>
      </c>
      <c r="V37" s="1">
        <f>Variable!O36</f>
        <v>4144</v>
      </c>
      <c r="W37" s="1">
        <f>Variable!P36</f>
        <v>0.62711864406779605</v>
      </c>
      <c r="X37" s="1">
        <f>Variable!Q36</f>
        <v>3424</v>
      </c>
      <c r="Y37" s="1">
        <f>Variable!R36</f>
        <v>2727</v>
      </c>
      <c r="Z37" s="1">
        <f>Variable!S36</f>
        <v>0.79643691588785004</v>
      </c>
      <c r="AA37" s="1">
        <f>Variable!AW36</f>
        <v>2.1855206035074098E-2</v>
      </c>
      <c r="AB37" s="1">
        <f>Variable!AX36</f>
        <v>2.0781699420158499E-2</v>
      </c>
      <c r="AC37" s="1">
        <f>Variable!AY36</f>
        <v>2.0512683139454101E-2</v>
      </c>
      <c r="AD37" s="1">
        <f>Variable!T36</f>
        <v>9005</v>
      </c>
      <c r="AE37" s="1">
        <f>Variable!U36</f>
        <v>27304</v>
      </c>
      <c r="AF37" s="1">
        <f>Variable!V36</f>
        <v>32658</v>
      </c>
      <c r="AG37" s="1">
        <f>Variable!W36</f>
        <v>75283</v>
      </c>
      <c r="AH37" s="1">
        <f>Variable!X36</f>
        <v>9030</v>
      </c>
      <c r="AI37" s="1">
        <f>Variable!Y36</f>
        <v>15927</v>
      </c>
      <c r="AJ37" s="1">
        <f>Variable!Z36</f>
        <v>17232</v>
      </c>
      <c r="AK37" s="1">
        <f>Variable!AA36</f>
        <v>27385</v>
      </c>
      <c r="AL37" s="1">
        <f>Variable!AB36</f>
        <v>18035</v>
      </c>
      <c r="AM37" s="1">
        <f>Variable!AC36</f>
        <v>43231</v>
      </c>
      <c r="AN37" s="1">
        <f>Variable!AD36</f>
        <v>49890</v>
      </c>
      <c r="AO37" s="1">
        <f>Variable!AE36</f>
        <v>102668</v>
      </c>
      <c r="AP37" s="1">
        <f>Variable!AF36</f>
        <v>4399</v>
      </c>
      <c r="AQ37" s="1">
        <f>Variable!AG36</f>
        <v>23844.287440164098</v>
      </c>
      <c r="AR37" s="1">
        <f>Variable!AH36</f>
        <v>13137</v>
      </c>
      <c r="AS37" s="1">
        <f>Variable!AI36</f>
        <v>23785.0981931844</v>
      </c>
      <c r="AT37" s="1">
        <f>Variable!AJ36</f>
        <v>15996</v>
      </c>
      <c r="AU37" s="1">
        <f>Variable!AK36</f>
        <v>24400.9094438877</v>
      </c>
      <c r="AV37" s="1">
        <f>Variable!AL36</f>
        <v>38303</v>
      </c>
      <c r="AW37" s="1">
        <f>Variable!AM36</f>
        <v>26776.305836535099</v>
      </c>
      <c r="AX37" s="1">
        <f>Variable!AN36</f>
        <v>298631</v>
      </c>
      <c r="AY37" s="1">
        <f>Variable!AO36</f>
        <v>309212</v>
      </c>
      <c r="AZ37" s="1">
        <f>Variable!AP36</f>
        <v>319503</v>
      </c>
      <c r="BA37" s="1">
        <f>Variable!AQ36</f>
        <v>328836</v>
      </c>
      <c r="BB37" s="1">
        <f>Variable!AR36</f>
        <v>12.72</v>
      </c>
      <c r="BC37" s="1">
        <f>Variable!AS36</f>
        <v>12.74</v>
      </c>
      <c r="BD37" s="1">
        <f>Variable!AT36</f>
        <v>12.79</v>
      </c>
      <c r="BE37" s="1">
        <f>Variable!AU36</f>
        <v>12.63</v>
      </c>
      <c r="BF37" s="1">
        <f>Variable!AV36</f>
        <v>19.940000000000001</v>
      </c>
      <c r="BG37" s="1">
        <f>Variable!AZ36</f>
        <v>17332.682684542098</v>
      </c>
      <c r="BH37" s="1">
        <f>Variable!BA36</f>
        <v>79090.696597702496</v>
      </c>
      <c r="BI37" s="1">
        <f>Variable!BB36</f>
        <v>116066.81781737</v>
      </c>
      <c r="BJ37" s="1">
        <f>Variable!BC36</f>
        <v>1392.01091626159</v>
      </c>
      <c r="BK37" s="1">
        <f>Variable!BD36</f>
        <v>1</v>
      </c>
      <c r="BL37" s="2">
        <f>Variable!BE36</f>
        <v>2</v>
      </c>
      <c r="BM37" s="1">
        <f>Variable!BF36</f>
        <v>2</v>
      </c>
      <c r="BN37" s="1">
        <f>Variable!BG36</f>
        <v>102</v>
      </c>
      <c r="BO37" s="1">
        <f>Variable!BH36</f>
        <v>102</v>
      </c>
      <c r="BP37" s="18">
        <f>Variable!BI36</f>
        <v>1</v>
      </c>
      <c r="BQ37" s="1">
        <f>Variable!BJ36</f>
        <v>0</v>
      </c>
      <c r="BR37" s="1">
        <f>Variable!BK36</f>
        <v>1494</v>
      </c>
      <c r="BS37" s="1">
        <f>Variable!BL36</f>
        <v>29226</v>
      </c>
      <c r="BT37" s="1">
        <f>Variable!BM36</f>
        <v>29226</v>
      </c>
      <c r="BU37" s="1">
        <f>Variable!BN36</f>
        <v>29226</v>
      </c>
      <c r="BV37" s="1">
        <f>Variable!BO36</f>
        <v>51793</v>
      </c>
      <c r="BW37" s="1">
        <f>Variable!BP36</f>
        <v>51793</v>
      </c>
      <c r="BX37" s="1">
        <f>Variable!BQ36</f>
        <v>634322</v>
      </c>
      <c r="BY37" s="3">
        <f>Variable!BR36</f>
        <v>0</v>
      </c>
      <c r="BZ37" s="1">
        <f>Variable!BS36</f>
        <v>0</v>
      </c>
      <c r="CA37" s="1">
        <f>Variable!BT36</f>
        <v>-22567</v>
      </c>
      <c r="CB37" s="3">
        <f>Variable!BU36</f>
        <v>-22567</v>
      </c>
      <c r="CC37" s="3">
        <f>Variable!BV36</f>
        <v>-605096</v>
      </c>
      <c r="CD37" s="1">
        <f>Variable!BW36</f>
        <v>283.41429693855298</v>
      </c>
      <c r="CE37" s="1">
        <f>Variable!BX36</f>
        <v>380.98433480109799</v>
      </c>
      <c r="CF37" s="1">
        <f>Variable!BY36</f>
        <v>56.900942164146898</v>
      </c>
      <c r="CG37" s="1">
        <f>Variable!BZ36</f>
        <v>456.411477650964</v>
      </c>
      <c r="CH37" s="1">
        <f>Variable!CA36</f>
        <v>3378.9720803548798</v>
      </c>
      <c r="CI37" s="11" t="e">
        <f>Variable!#REF!</f>
        <v>#REF!</v>
      </c>
      <c r="CJ37" s="11" t="e">
        <f>Variable!#REF!</f>
        <v>#REF!</v>
      </c>
      <c r="CK37" s="11" t="e">
        <f>Variable!#REF!</f>
        <v>#REF!</v>
      </c>
      <c r="CL37" s="11" t="e">
        <f>Variable!#REF!</f>
        <v>#REF!</v>
      </c>
      <c r="CM37" s="11" t="e">
        <f>Variable!#REF!</f>
        <v>#REF!</v>
      </c>
      <c r="CN37" s="11" t="e">
        <f>Variable!#REF!</f>
        <v>#REF!</v>
      </c>
      <c r="CO37" s="11" t="e">
        <f>Variable!#REF!</f>
        <v>#REF!</v>
      </c>
      <c r="CP37" s="1" t="e">
        <f>Variable!#REF!</f>
        <v>#REF!</v>
      </c>
      <c r="CQ37" s="11" t="e">
        <f>Variable!#REF!</f>
        <v>#REF!</v>
      </c>
      <c r="CR37" s="11" t="e">
        <f>Variable!#REF!</f>
        <v>#REF!</v>
      </c>
      <c r="CS37" s="11">
        <f>Variable!CB36</f>
        <v>0</v>
      </c>
      <c r="CT37" s="1">
        <f>Variable!CC36</f>
        <v>26126.8871659412</v>
      </c>
      <c r="CU37" s="1">
        <f>Variable!CD36</f>
        <v>47330.2556880189</v>
      </c>
      <c r="CV37" s="1">
        <f>Variable!CE36</f>
        <v>34536.029469665998</v>
      </c>
      <c r="CW37" s="1">
        <f>Variable!CF36</f>
        <v>1.3704602530985921</v>
      </c>
      <c r="CX37" s="1">
        <f>Variable!CG36</f>
        <v>0.75651102825497663</v>
      </c>
      <c r="CY37" s="11">
        <f>Variable!CH36</f>
        <v>0</v>
      </c>
      <c r="CZ37" s="11">
        <f>Variable!CI36</f>
        <v>0</v>
      </c>
      <c r="DA37" s="11">
        <f>Variable!CJ36</f>
        <v>0</v>
      </c>
      <c r="DB37" s="11">
        <f>Variable!CK36</f>
        <v>0</v>
      </c>
      <c r="DC37" s="11">
        <f>Variable!CL36</f>
        <v>0</v>
      </c>
      <c r="DD37" s="11">
        <f>Variable!CM36</f>
        <v>0</v>
      </c>
      <c r="DE37" s="11">
        <f>Variable!CN36</f>
        <v>0</v>
      </c>
      <c r="DF37" s="11">
        <f>Variable!CO36</f>
        <v>599</v>
      </c>
      <c r="DG37" s="11">
        <f>Variable!CP36</f>
        <v>325</v>
      </c>
      <c r="DH37" s="11">
        <f>Variable!CQ36</f>
        <v>129</v>
      </c>
      <c r="DI37" s="11">
        <f>Variable!CR36</f>
        <v>0.20761995462911401</v>
      </c>
      <c r="DJ37" s="11">
        <f>Variable!CS36</f>
        <v>38805</v>
      </c>
      <c r="DK37" s="11">
        <f>Variable!CT36</f>
        <v>12.959754842545795</v>
      </c>
      <c r="DL37" s="11" t="e">
        <f>Variable!#REF!</f>
        <v>#REF!</v>
      </c>
      <c r="DM37" s="11">
        <f>Variable!CU36</f>
        <v>60.177466284379314</v>
      </c>
      <c r="DN37" s="11">
        <f>Variable!CV36</f>
        <v>23.885825079030557</v>
      </c>
      <c r="DO37" s="1" t="str">
        <f>Variable!CW36</f>
        <v>0.655</v>
      </c>
      <c r="DP37" s="1">
        <f>Variable!CX36</f>
        <v>0.63888888888888795</v>
      </c>
      <c r="DQ37" t="e">
        <f>Variable!#REF!</f>
        <v>#REF!</v>
      </c>
      <c r="DR37" s="1">
        <f>Variable!CY36</f>
        <v>60</v>
      </c>
      <c r="DS37" s="11" t="str">
        <f>Variable!CZ36</f>
        <v>København H</v>
      </c>
      <c r="DT37" s="11">
        <f>Variable!DA36</f>
        <v>60</v>
      </c>
      <c r="DU37" s="22" t="str">
        <f>Variable!DB36</f>
        <v>København H</v>
      </c>
      <c r="DV37" s="22">
        <f>Variable!DC36</f>
        <v>55</v>
      </c>
      <c r="DW37" s="22">
        <f>Variable!DD36</f>
        <v>55</v>
      </c>
      <c r="DX37" s="23">
        <f>Variable!DE36</f>
        <v>5</v>
      </c>
      <c r="DY37" s="23">
        <f>Variable!DF36</f>
        <v>9.0909090909090912E-2</v>
      </c>
      <c r="DZ37" s="23">
        <f>Variable!DG36</f>
        <v>5</v>
      </c>
      <c r="EA37" s="23">
        <f>Variable!DH36</f>
        <v>8.3333333333333329E-2</v>
      </c>
      <c r="EB37" s="1">
        <f>Variable!DI36</f>
        <v>4.7282440000000002E-2</v>
      </c>
      <c r="EC37" s="1">
        <f>Variable!DJ36</f>
        <v>1646</v>
      </c>
      <c r="ED37" s="11">
        <f>Variable!DK36</f>
        <v>5176</v>
      </c>
      <c r="EE37" s="11">
        <f>Variable!DL36</f>
        <v>7970</v>
      </c>
      <c r="EF37" s="10">
        <f>Variable!DP36</f>
        <v>0</v>
      </c>
      <c r="EG37" s="10">
        <f>Variable!DM36</f>
        <v>11</v>
      </c>
      <c r="EH37" s="10">
        <f>Variable!DN36</f>
        <v>51</v>
      </c>
      <c r="EI37" s="10">
        <f>Variable!DO36</f>
        <v>110</v>
      </c>
      <c r="EJ37" s="10">
        <f>Variable!DQ36</f>
        <v>0</v>
      </c>
      <c r="EK37" s="10">
        <f>Variable!DR36</f>
        <v>0</v>
      </c>
      <c r="EL37" s="10" t="str">
        <f>Variable!DS36</f>
        <v>Holbæk</v>
      </c>
      <c r="EM37" s="10">
        <f>Variable!DT36</f>
        <v>0</v>
      </c>
    </row>
    <row r="38" spans="1:143" ht="31.5" x14ac:dyDescent="0.5">
      <c r="A38" s="1" t="str">
        <f>Variable!A37</f>
        <v>Holstebro</v>
      </c>
      <c r="B38" s="1">
        <f>Variable!B37</f>
        <v>8600192</v>
      </c>
      <c r="C38" s="1" t="e">
        <f>Variable!#REF!</f>
        <v>#REF!</v>
      </c>
      <c r="D38" s="1" t="e">
        <f>Variable!#REF!</f>
        <v>#REF!</v>
      </c>
      <c r="E38" s="6">
        <f>Variable!C37</f>
        <v>3.8573898429381401E-2</v>
      </c>
      <c r="F38" s="6" t="e">
        <f>Variable!#REF!</f>
        <v>#REF!</v>
      </c>
      <c r="G38" s="1" t="e">
        <f>Variable!#REF!</f>
        <v>#REF!</v>
      </c>
      <c r="H38" s="1">
        <f>Variable!D37</f>
        <v>1.42552188798879E-3</v>
      </c>
      <c r="I38" s="17" t="e">
        <f>Variable!#REF!</f>
        <v>#REF!</v>
      </c>
      <c r="J38" s="1" t="e">
        <f>Variable!#REF!</f>
        <v>#REF!</v>
      </c>
      <c r="K38" s="1" t="e">
        <f>Variable!#REF!</f>
        <v>#REF!</v>
      </c>
      <c r="L38" s="1">
        <f>Variable!E37</f>
        <v>0</v>
      </c>
      <c r="M38" s="1">
        <f>Variable!F37</f>
        <v>0</v>
      </c>
      <c r="N38" s="1">
        <f>Variable!G37</f>
        <v>0</v>
      </c>
      <c r="O38" s="1">
        <f>Variable!H37</f>
        <v>0</v>
      </c>
      <c r="P38" s="1">
        <f>Variable!I37</f>
        <v>0</v>
      </c>
      <c r="Q38" s="1">
        <f>Variable!J37</f>
        <v>0</v>
      </c>
      <c r="R38" s="1">
        <f>Variable!K37</f>
        <v>0</v>
      </c>
      <c r="S38" s="1">
        <f>Variable!L37</f>
        <v>0</v>
      </c>
      <c r="T38" s="1">
        <f>Variable!M37</f>
        <v>0</v>
      </c>
      <c r="U38" s="1">
        <f>Variable!N37</f>
        <v>0</v>
      </c>
      <c r="V38" s="1">
        <f>Variable!O37</f>
        <v>0</v>
      </c>
      <c r="W38" s="1">
        <f>Variable!P37</f>
        <v>0</v>
      </c>
      <c r="X38" s="1">
        <f>Variable!Q37</f>
        <v>0</v>
      </c>
      <c r="Y38" s="1">
        <f>Variable!R37</f>
        <v>0</v>
      </c>
      <c r="Z38" s="1">
        <f>Variable!S37</f>
        <v>0</v>
      </c>
      <c r="AA38" s="1">
        <f>Variable!AW37</f>
        <v>1.41486320758831E-2</v>
      </c>
      <c r="AB38" s="1">
        <f>Variable!AX37</f>
        <v>1.35468611489804E-2</v>
      </c>
      <c r="AC38" s="1">
        <f>Variable!AY37</f>
        <v>1.38214873512101E-2</v>
      </c>
      <c r="AD38" s="1">
        <f>Variable!T37</f>
        <v>7887</v>
      </c>
      <c r="AE38" s="1">
        <f>Variable!U37</f>
        <v>28669</v>
      </c>
      <c r="AF38" s="1">
        <f>Variable!V37</f>
        <v>37666</v>
      </c>
      <c r="AG38" s="1">
        <f>Variable!W37</f>
        <v>63916</v>
      </c>
      <c r="AH38" s="1">
        <f>Variable!X37</f>
        <v>8537</v>
      </c>
      <c r="AI38" s="1">
        <f>Variable!Y37</f>
        <v>19450</v>
      </c>
      <c r="AJ38" s="1">
        <f>Variable!Z37</f>
        <v>21323</v>
      </c>
      <c r="AK38" s="1">
        <f>Variable!AA37</f>
        <v>31846</v>
      </c>
      <c r="AL38" s="1">
        <f>Variable!AB37</f>
        <v>16424</v>
      </c>
      <c r="AM38" s="1">
        <f>Variable!AC37</f>
        <v>48119</v>
      </c>
      <c r="AN38" s="1">
        <f>Variable!AD37</f>
        <v>58989</v>
      </c>
      <c r="AO38" s="1">
        <f>Variable!AE37</f>
        <v>95762</v>
      </c>
      <c r="AP38" s="1">
        <f>Variable!AF37</f>
        <v>4416</v>
      </c>
      <c r="AQ38" s="1">
        <f>Variable!AG37</f>
        <v>19868.126275220999</v>
      </c>
      <c r="AR38" s="1">
        <f>Variable!AH37</f>
        <v>14723</v>
      </c>
      <c r="AS38" s="1">
        <f>Variable!AI37</f>
        <v>20325.870529035699</v>
      </c>
      <c r="AT38" s="1">
        <f>Variable!AJ37</f>
        <v>19323</v>
      </c>
      <c r="AU38" s="1">
        <f>Variable!AK37</f>
        <v>21046.923212435198</v>
      </c>
      <c r="AV38" s="1">
        <f>Variable!AL37</f>
        <v>32921</v>
      </c>
      <c r="AW38" s="1">
        <f>Variable!AM37</f>
        <v>21315.059263766299</v>
      </c>
      <c r="AX38" s="1">
        <f>Variable!AN37</f>
        <v>275544</v>
      </c>
      <c r="AY38" s="1">
        <f>Variable!AO37</f>
        <v>295227</v>
      </c>
      <c r="AZ38" s="1">
        <f>Variable!AP37</f>
        <v>313992</v>
      </c>
      <c r="BA38" s="1">
        <f>Variable!AQ37</f>
        <v>313367</v>
      </c>
      <c r="BB38" s="1">
        <f>Variable!AR37</f>
        <v>12.46</v>
      </c>
      <c r="BC38" s="1">
        <f>Variable!AS37</f>
        <v>12.55</v>
      </c>
      <c r="BD38" s="1">
        <f>Variable!AT37</f>
        <v>12.67</v>
      </c>
      <c r="BE38" s="1">
        <f>Variable!AU37</f>
        <v>12.52</v>
      </c>
      <c r="BF38" s="1">
        <f>Variable!AV37</f>
        <v>12.352</v>
      </c>
      <c r="BG38" s="1">
        <f>Variable!AZ37</f>
        <v>24691.9295139034</v>
      </c>
      <c r="BH38" s="1">
        <f>Variable!BA37</f>
        <v>130006.82395724799</v>
      </c>
      <c r="BI38" s="1">
        <f>Variable!BB37</f>
        <v>191827.154231797</v>
      </c>
      <c r="BJ38" s="1">
        <f>Variable!BC37</f>
        <v>8284.5996826818191</v>
      </c>
      <c r="BK38" s="1">
        <f>Variable!BD37</f>
        <v>1</v>
      </c>
      <c r="BL38" s="2">
        <f>Variable!BE37</f>
        <v>1</v>
      </c>
      <c r="BM38" s="1">
        <f>Variable!BF37</f>
        <v>1</v>
      </c>
      <c r="BN38" s="1">
        <f>Variable!BG37</f>
        <v>79</v>
      </c>
      <c r="BO38" s="1">
        <f>Variable!BH37</f>
        <v>79</v>
      </c>
      <c r="BP38" s="18">
        <f>Variable!BI37</f>
        <v>1</v>
      </c>
      <c r="BQ38" s="1">
        <f>Variable!BJ37</f>
        <v>0</v>
      </c>
      <c r="BR38" s="1">
        <f>Variable!BK37</f>
        <v>99</v>
      </c>
      <c r="BS38" s="1">
        <f>Variable!BL37</f>
        <v>36805</v>
      </c>
      <c r="BT38" s="1">
        <f>Variable!BM37</f>
        <v>36805</v>
      </c>
      <c r="BU38" s="1">
        <f>Variable!BN37</f>
        <v>36805</v>
      </c>
      <c r="BV38" s="1">
        <f>Variable!BO37</f>
        <v>36805</v>
      </c>
      <c r="BW38" s="1">
        <f>Variable!BP37</f>
        <v>50531</v>
      </c>
      <c r="BX38" s="1">
        <f>Variable!BQ37</f>
        <v>282910</v>
      </c>
      <c r="BY38" s="3">
        <f>Variable!BR37</f>
        <v>0</v>
      </c>
      <c r="BZ38" s="1">
        <f>Variable!BS37</f>
        <v>0</v>
      </c>
      <c r="CA38" s="1">
        <f>Variable!BT37</f>
        <v>0</v>
      </c>
      <c r="CB38" s="3">
        <f>Variable!BU37</f>
        <v>-13726</v>
      </c>
      <c r="CC38" s="3">
        <f>Variable!BV37</f>
        <v>-246105</v>
      </c>
      <c r="CD38" s="1">
        <f>Variable!BW37</f>
        <v>616.00283842773695</v>
      </c>
      <c r="CE38" s="1">
        <f>Variable!BX37</f>
        <v>396.99088310583602</v>
      </c>
      <c r="CF38" s="1">
        <f>Variable!BY37</f>
        <v>101.96188849684</v>
      </c>
      <c r="CG38" s="1">
        <f>Variable!BZ37</f>
        <v>1077.6339552490399</v>
      </c>
      <c r="CH38" s="1">
        <f>Variable!CA37</f>
        <v>2625.65629509061</v>
      </c>
      <c r="CI38" s="11" t="e">
        <f>Variable!#REF!</f>
        <v>#REF!</v>
      </c>
      <c r="CJ38" s="11" t="e">
        <f>Variable!#REF!</f>
        <v>#REF!</v>
      </c>
      <c r="CK38" s="11" t="e">
        <f>Variable!#REF!</f>
        <v>#REF!</v>
      </c>
      <c r="CL38" s="11" t="e">
        <f>Variable!#REF!</f>
        <v>#REF!</v>
      </c>
      <c r="CM38" s="11" t="e">
        <f>Variable!#REF!</f>
        <v>#REF!</v>
      </c>
      <c r="CN38" s="11" t="e">
        <f>Variable!#REF!</f>
        <v>#REF!</v>
      </c>
      <c r="CO38" s="11" t="e">
        <f>Variable!#REF!</f>
        <v>#REF!</v>
      </c>
      <c r="CP38" s="1" t="e">
        <f>Variable!#REF!</f>
        <v>#REF!</v>
      </c>
      <c r="CQ38" s="11" t="e">
        <f>Variable!#REF!</f>
        <v>#REF!</v>
      </c>
      <c r="CR38" s="11" t="e">
        <f>Variable!#REF!</f>
        <v>#REF!</v>
      </c>
      <c r="CS38" s="11">
        <f>Variable!CB37</f>
        <v>0</v>
      </c>
      <c r="CT38" s="1">
        <f>Variable!CC37</f>
        <v>46920.8413453756</v>
      </c>
      <c r="CU38" s="1">
        <f>Variable!CD37</f>
        <v>85094.737755812894</v>
      </c>
      <c r="CV38" s="1">
        <f>Variable!CE37</f>
        <v>49091.647769121002</v>
      </c>
      <c r="CW38" s="1">
        <f>Variable!CF37</f>
        <v>1.7333852421498488</v>
      </c>
      <c r="CX38" s="1">
        <f>Variable!CG37</f>
        <v>0.95578053452280221</v>
      </c>
      <c r="CY38" s="11">
        <f>Variable!CH37</f>
        <v>0</v>
      </c>
      <c r="CZ38" s="11">
        <f>Variable!CI37</f>
        <v>0</v>
      </c>
      <c r="DA38" s="11">
        <f>Variable!CJ37</f>
        <v>0</v>
      </c>
      <c r="DB38" s="11">
        <f>Variable!CK37</f>
        <v>0</v>
      </c>
      <c r="DC38" s="11">
        <f>Variable!CL37</f>
        <v>0</v>
      </c>
      <c r="DD38" s="11">
        <f>Variable!CM37</f>
        <v>0</v>
      </c>
      <c r="DE38" s="11">
        <f>Variable!CN37</f>
        <v>0</v>
      </c>
      <c r="DF38" s="11">
        <f>Variable!CO37</f>
        <v>453</v>
      </c>
      <c r="DG38" s="11">
        <f>Variable!CP37</f>
        <v>0</v>
      </c>
      <c r="DH38" s="11">
        <f>Variable!CQ37</f>
        <v>66</v>
      </c>
      <c r="DI38" s="11">
        <f>Variable!CR37</f>
        <v>0.24900808642908101</v>
      </c>
      <c r="DJ38" s="11">
        <f>Variable!CS37</f>
        <v>84035</v>
      </c>
      <c r="DK38" s="11">
        <f>Variable!CT37</f>
        <v>3.9104418035017692</v>
      </c>
      <c r="DL38" s="11" t="e">
        <f>Variable!#REF!</f>
        <v>#REF!</v>
      </c>
      <c r="DM38" s="11">
        <f>Variable!CU37</f>
        <v>26.839850560398506</v>
      </c>
      <c r="DN38" s="11" t="e">
        <f>Variable!CV37</f>
        <v>#DIV/0!</v>
      </c>
      <c r="DO38" s="1" t="str">
        <f>Variable!CW37</f>
        <v>0.618</v>
      </c>
      <c r="DP38" s="1">
        <f>Variable!CX37</f>
        <v>0.71292181069958804</v>
      </c>
      <c r="DQ38" t="e">
        <f>Variable!#REF!</f>
        <v>#REF!</v>
      </c>
      <c r="DR38" s="1">
        <f>Variable!CY37</f>
        <v>129</v>
      </c>
      <c r="DS38" s="11" t="str">
        <f>Variable!CZ37</f>
        <v xml:space="preserve">Aarhus </v>
      </c>
      <c r="DT38" s="11">
        <f>Variable!DA37</f>
        <v>13</v>
      </c>
      <c r="DU38" s="22" t="str">
        <f>Variable!DB37</f>
        <v>Struer</v>
      </c>
      <c r="DV38" s="22">
        <f>Variable!DC37</f>
        <v>86</v>
      </c>
      <c r="DW38" s="22">
        <f>Variable!DD37</f>
        <v>18</v>
      </c>
      <c r="DX38" s="23">
        <f>Variable!DE37</f>
        <v>43</v>
      </c>
      <c r="DY38" s="23">
        <f>Variable!DF37</f>
        <v>0.5</v>
      </c>
      <c r="DZ38" s="23">
        <f>Variable!DG37</f>
        <v>-5</v>
      </c>
      <c r="EA38" s="23">
        <f>Variable!DH37</f>
        <v>-0.38461538461538464</v>
      </c>
      <c r="EB38" s="1">
        <f>Variable!DI37</f>
        <v>9.1060052000000002E-2</v>
      </c>
      <c r="EC38" s="1">
        <f>Variable!DJ37</f>
        <v>1768</v>
      </c>
      <c r="ED38" s="11">
        <f>Variable!DK37</f>
        <v>7124</v>
      </c>
      <c r="EE38" s="11">
        <f>Variable!DL37</f>
        <v>9946</v>
      </c>
      <c r="EF38" s="10">
        <f>Variable!DP37</f>
        <v>0</v>
      </c>
      <c r="EG38" s="10">
        <f>Variable!DM37</f>
        <v>20</v>
      </c>
      <c r="EH38" s="10">
        <f>Variable!DN37</f>
        <v>183</v>
      </c>
      <c r="EI38" s="10">
        <f>Variable!DO37</f>
        <v>421</v>
      </c>
      <c r="EJ38" s="10">
        <f>Variable!DQ37</f>
        <v>0</v>
      </c>
      <c r="EK38" s="10" t="str">
        <f>Variable!DR37</f>
        <v>Holstebro</v>
      </c>
      <c r="EL38" s="10">
        <f>Variable!DS37</f>
        <v>0</v>
      </c>
      <c r="EM38" s="10" t="str">
        <f>Variable!DT37</f>
        <v>Holstebro</v>
      </c>
    </row>
    <row r="39" spans="1:143" ht="31.5" x14ac:dyDescent="0.5">
      <c r="A39" s="1" t="str">
        <f>Variable!A38</f>
        <v>Holte</v>
      </c>
      <c r="B39" s="1">
        <f>Variable!B38</f>
        <v>8600677</v>
      </c>
      <c r="C39" s="1" t="e">
        <f>Variable!#REF!</f>
        <v>#REF!</v>
      </c>
      <c r="D39" s="1" t="e">
        <f>Variable!#REF!</f>
        <v>#REF!</v>
      </c>
      <c r="E39" s="6">
        <f>Variable!C38</f>
        <v>0.22467142623306999</v>
      </c>
      <c r="F39" s="6" t="e">
        <f>Variable!#REF!</f>
        <v>#REF!</v>
      </c>
      <c r="G39" s="1" t="e">
        <f>Variable!#REF!</f>
        <v>#REF!</v>
      </c>
      <c r="H39" s="1">
        <f>Variable!D38</f>
        <v>2.6486013463548001E-2</v>
      </c>
      <c r="I39" s="17" t="e">
        <f>Variable!#REF!</f>
        <v>#REF!</v>
      </c>
      <c r="J39" s="1" t="e">
        <f>Variable!#REF!</f>
        <v>#REF!</v>
      </c>
      <c r="K39" s="1" t="e">
        <f>Variable!#REF!</f>
        <v>#REF!</v>
      </c>
      <c r="L39" s="1">
        <f>Variable!E38</f>
        <v>279</v>
      </c>
      <c r="M39" s="1">
        <f>Variable!F38</f>
        <v>164</v>
      </c>
      <c r="N39" s="1">
        <f>Variable!G38</f>
        <v>0.58781362007168403</v>
      </c>
      <c r="O39" s="1">
        <f>Variable!H38</f>
        <v>1575</v>
      </c>
      <c r="P39" s="1">
        <f>Variable!I38</f>
        <v>933</v>
      </c>
      <c r="Q39" s="1">
        <f>Variable!J38</f>
        <v>0.59238095238095201</v>
      </c>
      <c r="R39" s="1">
        <f>Variable!K38</f>
        <v>3652</v>
      </c>
      <c r="S39" s="1">
        <f>Variable!L38</f>
        <v>2782</v>
      </c>
      <c r="T39" s="1">
        <f>Variable!M38</f>
        <v>0.76177437020810501</v>
      </c>
      <c r="U39" s="1">
        <f>Variable!N38</f>
        <v>3286</v>
      </c>
      <c r="V39" s="1">
        <f>Variable!O38</f>
        <v>2549</v>
      </c>
      <c r="W39" s="1">
        <f>Variable!P38</f>
        <v>0.775715155203895</v>
      </c>
      <c r="X39" s="1">
        <f>Variable!Q38</f>
        <v>1095</v>
      </c>
      <c r="Y39" s="1">
        <f>Variable!R38</f>
        <v>653</v>
      </c>
      <c r="Z39" s="1">
        <f>Variable!S38</f>
        <v>0.59634703196347005</v>
      </c>
      <c r="AA39" s="1">
        <f>Variable!AW38</f>
        <v>2.4460828299279699E-2</v>
      </c>
      <c r="AB39" s="1">
        <f>Variable!AX38</f>
        <v>2.23992581658717E-2</v>
      </c>
      <c r="AC39" s="1">
        <f>Variable!AY38</f>
        <v>2.2460373585617401E-2</v>
      </c>
      <c r="AD39" s="1">
        <f>Variable!T38</f>
        <v>3791</v>
      </c>
      <c r="AE39" s="1">
        <f>Variable!U38</f>
        <v>38907</v>
      </c>
      <c r="AF39" s="1">
        <f>Variable!V38</f>
        <v>92914</v>
      </c>
      <c r="AG39" s="1">
        <f>Variable!W38</f>
        <v>888188</v>
      </c>
      <c r="AH39" s="1">
        <f>Variable!X38</f>
        <v>1927</v>
      </c>
      <c r="AI39" s="1">
        <f>Variable!Y38</f>
        <v>12738</v>
      </c>
      <c r="AJ39" s="1">
        <f>Variable!Z38</f>
        <v>45645</v>
      </c>
      <c r="AK39" s="1">
        <f>Variable!AA38</f>
        <v>450226</v>
      </c>
      <c r="AL39" s="1">
        <f>Variable!AB38</f>
        <v>5718</v>
      </c>
      <c r="AM39" s="1">
        <f>Variable!AC38</f>
        <v>51645</v>
      </c>
      <c r="AN39" s="1">
        <f>Variable!AD38</f>
        <v>138559</v>
      </c>
      <c r="AO39" s="1">
        <f>Variable!AE38</f>
        <v>1338414</v>
      </c>
      <c r="AP39" s="1">
        <f>Variable!AF38</f>
        <v>1828</v>
      </c>
      <c r="AQ39" s="1">
        <f>Variable!AG38</f>
        <v>16233.1652078774</v>
      </c>
      <c r="AR39" s="1">
        <f>Variable!AH38</f>
        <v>19798</v>
      </c>
      <c r="AS39" s="1">
        <f>Variable!AI38</f>
        <v>15649.433804951899</v>
      </c>
      <c r="AT39" s="1">
        <f>Variable!AJ38</f>
        <v>46771</v>
      </c>
      <c r="AU39" s="1">
        <f>Variable!AK38</f>
        <v>15431.365003315201</v>
      </c>
      <c r="AV39" s="1">
        <f>Variable!AL38</f>
        <v>474401</v>
      </c>
      <c r="AW39" s="1">
        <f>Variable!AM38</f>
        <v>13268.9054925121</v>
      </c>
      <c r="AX39" s="1">
        <f>Variable!AN38</f>
        <v>406792</v>
      </c>
      <c r="AY39" s="1">
        <f>Variable!AO38</f>
        <v>444629</v>
      </c>
      <c r="AZ39" s="1">
        <f>Variable!AP38</f>
        <v>379484</v>
      </c>
      <c r="BA39" s="1">
        <f>Variable!AQ38</f>
        <v>348471</v>
      </c>
      <c r="BB39" s="1">
        <f>Variable!AR38</f>
        <v>14.44</v>
      </c>
      <c r="BC39" s="1">
        <f>Variable!AS38</f>
        <v>14.66</v>
      </c>
      <c r="BD39" s="1">
        <f>Variable!AT38</f>
        <v>14.29</v>
      </c>
      <c r="BE39" s="1">
        <f>Variable!AU38</f>
        <v>13.99</v>
      </c>
      <c r="BF39" s="1">
        <f>Variable!AV38</f>
        <v>37.726999999999997</v>
      </c>
      <c r="BG39" s="1">
        <f>Variable!AZ38</f>
        <v>15861.4863193163</v>
      </c>
      <c r="BH39" s="1">
        <f>Variable!BA38</f>
        <v>125029.946539813</v>
      </c>
      <c r="BI39" s="1">
        <f>Variable!BB38</f>
        <v>359744.96435488202</v>
      </c>
      <c r="BJ39" s="1">
        <f>Variable!BC38</f>
        <v>1190.05222657021</v>
      </c>
      <c r="BK39" s="1">
        <f>Variable!BD38</f>
        <v>1</v>
      </c>
      <c r="BL39" s="2">
        <f>Variable!BE38</f>
        <v>4</v>
      </c>
      <c r="BM39" s="1">
        <f>Variable!BF38</f>
        <v>12</v>
      </c>
      <c r="BN39" s="1">
        <f>Variable!BG38</f>
        <v>286</v>
      </c>
      <c r="BO39" s="1">
        <f>Variable!BH38</f>
        <v>286</v>
      </c>
      <c r="BP39" s="18">
        <f>Variable!BI38</f>
        <v>1</v>
      </c>
      <c r="BQ39" s="1">
        <f>Variable!BJ38</f>
        <v>0</v>
      </c>
      <c r="BR39" s="1">
        <f>Variable!BK38</f>
        <v>4742</v>
      </c>
      <c r="BS39" s="1">
        <f>Variable!BL38</f>
        <v>11732</v>
      </c>
      <c r="BT39" s="1">
        <f>Variable!BM38</f>
        <v>69084</v>
      </c>
      <c r="BU39" s="1">
        <f>Variable!BN38</f>
        <v>634322</v>
      </c>
      <c r="BV39" s="1">
        <f>Variable!BO38</f>
        <v>634322</v>
      </c>
      <c r="BW39" s="1">
        <f>Variable!BP38</f>
        <v>634322</v>
      </c>
      <c r="BX39" s="1">
        <f>Variable!BQ38</f>
        <v>634322</v>
      </c>
      <c r="BY39" s="3">
        <f>Variable!BR38</f>
        <v>-57352</v>
      </c>
      <c r="BZ39" s="1">
        <f>Variable!BS38</f>
        <v>-622590</v>
      </c>
      <c r="CA39" s="1">
        <f>Variable!BT38</f>
        <v>-622590</v>
      </c>
      <c r="CB39" s="3">
        <f>Variable!BU38</f>
        <v>-622590</v>
      </c>
      <c r="CC39" s="3">
        <f>Variable!BV38</f>
        <v>-622590</v>
      </c>
      <c r="CD39" s="1">
        <f>Variable!BW38</f>
        <v>567.64616559525803</v>
      </c>
      <c r="CE39" s="1">
        <f>Variable!BX38</f>
        <v>435.92274964536199</v>
      </c>
      <c r="CF39" s="1">
        <f>Variable!BY38</f>
        <v>95.035700446023199</v>
      </c>
      <c r="CG39" s="1">
        <f>Variable!BZ38</f>
        <v>1962.9813504925201</v>
      </c>
      <c r="CH39" s="1">
        <f>Variable!CA38</f>
        <v>2173.4348767895599</v>
      </c>
      <c r="CI39" s="11" t="e">
        <f>Variable!#REF!</f>
        <v>#REF!</v>
      </c>
      <c r="CJ39" s="11" t="e">
        <f>Variable!#REF!</f>
        <v>#REF!</v>
      </c>
      <c r="CK39" s="11" t="e">
        <f>Variable!#REF!</f>
        <v>#REF!</v>
      </c>
      <c r="CL39" s="11" t="e">
        <f>Variable!#REF!</f>
        <v>#REF!</v>
      </c>
      <c r="CM39" s="11" t="e">
        <f>Variable!#REF!</f>
        <v>#REF!</v>
      </c>
      <c r="CN39" s="11" t="e">
        <f>Variable!#REF!</f>
        <v>#REF!</v>
      </c>
      <c r="CO39" s="11" t="e">
        <f>Variable!#REF!</f>
        <v>#REF!</v>
      </c>
      <c r="CP39" s="1" t="e">
        <f>Variable!#REF!</f>
        <v>#REF!</v>
      </c>
      <c r="CQ39" s="11" t="e">
        <f>Variable!#REF!</f>
        <v>#REF!</v>
      </c>
      <c r="CR39" s="11" t="e">
        <f>Variable!#REF!</f>
        <v>#REF!</v>
      </c>
      <c r="CS39" s="11">
        <f>Variable!CB38</f>
        <v>8.8000000000000007</v>
      </c>
      <c r="CT39" s="1">
        <f>Variable!CC38</f>
        <v>35702.6826461483</v>
      </c>
      <c r="CU39" s="1">
        <f>Variable!CD38</f>
        <v>63422.451273428997</v>
      </c>
      <c r="CV39" s="1">
        <f>Variable!CE38</f>
        <v>29451.513530714099</v>
      </c>
      <c r="CW39" s="1">
        <f>Variable!CF38</f>
        <v>2.1534530375590926</v>
      </c>
      <c r="CX39" s="1">
        <f>Variable!CG38</f>
        <v>1.2122528986130048</v>
      </c>
      <c r="CY39" s="11">
        <f>Variable!CH38</f>
        <v>3.5</v>
      </c>
      <c r="CZ39" s="11">
        <f>Variable!CI38</f>
        <v>4</v>
      </c>
      <c r="DA39" s="11">
        <f>Variable!CJ38</f>
        <v>0</v>
      </c>
      <c r="DB39" s="11">
        <f>Variable!CK38</f>
        <v>9</v>
      </c>
      <c r="DC39" s="11">
        <f>Variable!CL38</f>
        <v>9.5</v>
      </c>
      <c r="DD39" s="11">
        <f>Variable!CM38</f>
        <v>6.8</v>
      </c>
      <c r="DE39" s="11">
        <f>Variable!CN38</f>
        <v>7.5</v>
      </c>
      <c r="DF39" s="11">
        <f>Variable!CO38</f>
        <v>643</v>
      </c>
      <c r="DG39" s="11">
        <f>Variable!CP38</f>
        <v>401</v>
      </c>
      <c r="DH39" s="11">
        <f>Variable!CQ38</f>
        <v>118</v>
      </c>
      <c r="DI39" s="11">
        <f>Variable!CR38</f>
        <v>0.34956627556631398</v>
      </c>
      <c r="DJ39" s="11">
        <f>Variable!CS38</f>
        <v>107435</v>
      </c>
      <c r="DK39" s="11">
        <f>Variable!CT38</f>
        <v>9.3450350454845648</v>
      </c>
      <c r="DL39" s="11" t="e">
        <f>Variable!#REF!</f>
        <v>#REF!</v>
      </c>
      <c r="DM39" s="11">
        <f>Variable!CU38</f>
        <v>50.922521476665892</v>
      </c>
      <c r="DN39" s="11">
        <f>Variable!CV38</f>
        <v>14.984682130290713</v>
      </c>
      <c r="DO39" s="1" t="str">
        <f>Variable!CW38</f>
        <v>0.395</v>
      </c>
      <c r="DP39" s="1">
        <f>Variable!CX38</f>
        <v>0.55453308794110501</v>
      </c>
      <c r="DQ39" t="e">
        <f>Variable!#REF!</f>
        <v>#REF!</v>
      </c>
      <c r="DR39" s="1">
        <f>Variable!CY38</f>
        <v>23</v>
      </c>
      <c r="DS39" s="11" t="str">
        <f>Variable!CZ38</f>
        <v xml:space="preserve">København H </v>
      </c>
      <c r="DT39" s="11">
        <f>Variable!DA38</f>
        <v>19</v>
      </c>
      <c r="DU39" s="22" t="str">
        <f>Variable!DB38</f>
        <v>Nørreport</v>
      </c>
      <c r="DV39" s="22">
        <f>Variable!DC38</f>
        <v>28</v>
      </c>
      <c r="DW39" s="22">
        <f>Variable!DD38</f>
        <v>24</v>
      </c>
      <c r="DX39" s="23">
        <f>Variable!DE38</f>
        <v>-5</v>
      </c>
      <c r="DY39" s="23">
        <f>Variable!DF38</f>
        <v>-0.17857142857142858</v>
      </c>
      <c r="DZ39" s="23">
        <f>Variable!DG38</f>
        <v>-5</v>
      </c>
      <c r="EA39" s="23">
        <f>Variable!DH38</f>
        <v>-0.26315789473684209</v>
      </c>
      <c r="EB39" s="1">
        <f>Variable!DI38</f>
        <v>0.15837657499999999</v>
      </c>
      <c r="EC39" s="1">
        <f>Variable!DJ38</f>
        <v>948</v>
      </c>
      <c r="ED39" s="11">
        <f>Variable!DK38</f>
        <v>6028</v>
      </c>
      <c r="EE39" s="11">
        <f>Variable!DL38</f>
        <v>17232</v>
      </c>
      <c r="EF39" s="10" t="str">
        <f>Variable!DP38</f>
        <v>Holte</v>
      </c>
      <c r="EG39" s="10">
        <f>Variable!DM38</f>
        <v>10</v>
      </c>
      <c r="EH39" s="10">
        <f>Variable!DN38</f>
        <v>68</v>
      </c>
      <c r="EI39" s="10">
        <f>Variable!DO38</f>
        <v>164</v>
      </c>
      <c r="EJ39" s="10">
        <f>Variable!DQ38</f>
        <v>0</v>
      </c>
      <c r="EK39" s="10">
        <f>Variable!DR38</f>
        <v>0</v>
      </c>
      <c r="EL39" s="10">
        <f>Variable!DS38</f>
        <v>0</v>
      </c>
      <c r="EM39" s="10">
        <f>Variable!DT38</f>
        <v>0</v>
      </c>
    </row>
    <row r="40" spans="1:143" ht="31.5" x14ac:dyDescent="0.5">
      <c r="A40" s="1" t="str">
        <f>Variable!A39</f>
        <v>Horsens</v>
      </c>
      <c r="B40" s="1">
        <f>Variable!B39</f>
        <v>8600066</v>
      </c>
      <c r="C40" s="1" t="e">
        <f>Variable!#REF!</f>
        <v>#REF!</v>
      </c>
      <c r="D40" s="1" t="e">
        <f>Variable!#REF!</f>
        <v>#REF!</v>
      </c>
      <c r="E40" s="6">
        <f>Variable!C39</f>
        <v>0.107520151528558</v>
      </c>
      <c r="F40" s="6" t="e">
        <f>Variable!#REF!</f>
        <v>#REF!</v>
      </c>
      <c r="G40" s="1" t="e">
        <f>Variable!#REF!</f>
        <v>#REF!</v>
      </c>
      <c r="H40" s="1">
        <f>Variable!D39</f>
        <v>6.2059840648874699E-3</v>
      </c>
      <c r="I40" s="17" t="e">
        <f>Variable!#REF!</f>
        <v>#REF!</v>
      </c>
      <c r="J40" s="1" t="e">
        <f>Variable!#REF!</f>
        <v>#REF!</v>
      </c>
      <c r="K40" s="1" t="e">
        <f>Variable!#REF!</f>
        <v>#REF!</v>
      </c>
      <c r="L40" s="1">
        <f>Variable!E39</f>
        <v>2281</v>
      </c>
      <c r="M40" s="1">
        <f>Variable!F39</f>
        <v>902</v>
      </c>
      <c r="N40" s="1">
        <f>Variable!G39</f>
        <v>0.395440596229723</v>
      </c>
      <c r="O40" s="1">
        <f>Variable!H39</f>
        <v>5349</v>
      </c>
      <c r="P40" s="1">
        <f>Variable!I39</f>
        <v>2230</v>
      </c>
      <c r="Q40" s="1">
        <f>Variable!J39</f>
        <v>0.41690035520657998</v>
      </c>
      <c r="R40" s="1">
        <f>Variable!K39</f>
        <v>13208</v>
      </c>
      <c r="S40" s="1">
        <f>Variable!L39</f>
        <v>6364</v>
      </c>
      <c r="T40" s="1">
        <f>Variable!M39</f>
        <v>0.48182919442761901</v>
      </c>
      <c r="U40" s="1">
        <f>Variable!N39</f>
        <v>8460</v>
      </c>
      <c r="V40" s="1">
        <f>Variable!O39</f>
        <v>5548</v>
      </c>
      <c r="W40" s="1">
        <f>Variable!P39</f>
        <v>0.65579196217493996</v>
      </c>
      <c r="X40" s="1">
        <f>Variable!Q39</f>
        <v>9605</v>
      </c>
      <c r="Y40" s="1">
        <f>Variable!R39</f>
        <v>6427</v>
      </c>
      <c r="Z40" s="1">
        <f>Variable!S39</f>
        <v>0.66913066111400299</v>
      </c>
      <c r="AA40" s="1">
        <f>Variable!AW39</f>
        <v>1.94312348383762E-2</v>
      </c>
      <c r="AB40" s="1">
        <f>Variable!AX39</f>
        <v>2.1119618986182101E-2</v>
      </c>
      <c r="AC40" s="1">
        <f>Variable!AY39</f>
        <v>2.1345483675998801E-2</v>
      </c>
      <c r="AD40" s="1">
        <f>Variable!T39</f>
        <v>14267</v>
      </c>
      <c r="AE40" s="1">
        <f>Variable!U39</f>
        <v>43686</v>
      </c>
      <c r="AF40" s="1">
        <f>Variable!V39</f>
        <v>64589</v>
      </c>
      <c r="AG40" s="1">
        <f>Variable!W39</f>
        <v>117094</v>
      </c>
      <c r="AH40" s="1">
        <f>Variable!X39</f>
        <v>7500</v>
      </c>
      <c r="AI40" s="1">
        <f>Variable!Y39</f>
        <v>25116</v>
      </c>
      <c r="AJ40" s="1">
        <f>Variable!Z39</f>
        <v>33306</v>
      </c>
      <c r="AK40" s="1">
        <f>Variable!AA39</f>
        <v>56068</v>
      </c>
      <c r="AL40" s="1">
        <f>Variable!AB39</f>
        <v>21767</v>
      </c>
      <c r="AM40" s="1">
        <f>Variable!AC39</f>
        <v>68802</v>
      </c>
      <c r="AN40" s="1">
        <f>Variable!AD39</f>
        <v>97895</v>
      </c>
      <c r="AO40" s="1">
        <f>Variable!AE39</f>
        <v>173162</v>
      </c>
      <c r="AP40" s="1">
        <f>Variable!AF39</f>
        <v>6837</v>
      </c>
      <c r="AQ40" s="1">
        <f>Variable!AG39</f>
        <v>18033.844678670699</v>
      </c>
      <c r="AR40" s="1">
        <f>Variable!AH39</f>
        <v>22095</v>
      </c>
      <c r="AS40" s="1">
        <f>Variable!AI39</f>
        <v>19338.896859564</v>
      </c>
      <c r="AT40" s="1">
        <f>Variable!AJ39</f>
        <v>32772</v>
      </c>
      <c r="AU40" s="1">
        <f>Variable!AK39</f>
        <v>20444.987414851599</v>
      </c>
      <c r="AV40" s="1">
        <f>Variable!AL39</f>
        <v>61275</v>
      </c>
      <c r="AW40" s="1">
        <f>Variable!AM39</f>
        <v>21537.9025728987</v>
      </c>
      <c r="AX40" s="1">
        <f>Variable!AN39</f>
        <v>259709</v>
      </c>
      <c r="AY40" s="1">
        <f>Variable!AO39</f>
        <v>288263</v>
      </c>
      <c r="AZ40" s="1">
        <f>Variable!AP39</f>
        <v>306301</v>
      </c>
      <c r="BA40" s="1">
        <f>Variable!AQ39</f>
        <v>325345</v>
      </c>
      <c r="BB40" s="1">
        <f>Variable!AR39</f>
        <v>12.21</v>
      </c>
      <c r="BC40" s="1">
        <f>Variable!AS39</f>
        <v>12.53</v>
      </c>
      <c r="BD40" s="1">
        <f>Variable!AT39</f>
        <v>12.66</v>
      </c>
      <c r="BE40" s="1">
        <f>Variable!AU39</f>
        <v>12.62</v>
      </c>
      <c r="BF40" s="1">
        <f>Variable!AV39</f>
        <v>13.8675</v>
      </c>
      <c r="BG40" s="1">
        <f>Variable!AZ39</f>
        <v>27812.195977077801</v>
      </c>
      <c r="BH40" s="1">
        <f>Variable!BA39</f>
        <v>133839.48011051299</v>
      </c>
      <c r="BI40" s="1">
        <f>Variable!BB39</f>
        <v>237820.63482790301</v>
      </c>
      <c r="BJ40" s="1">
        <f>Variable!BC39</f>
        <v>13639.1756031357</v>
      </c>
      <c r="BK40" s="1">
        <f>Variable!BD39</f>
        <v>1</v>
      </c>
      <c r="BL40" s="2">
        <f>Variable!BE39</f>
        <v>1</v>
      </c>
      <c r="BM40" s="1">
        <f>Variable!BF39</f>
        <v>1</v>
      </c>
      <c r="BN40" s="1">
        <f>Variable!BG39</f>
        <v>123</v>
      </c>
      <c r="BO40" s="1">
        <f>Variable!BH39</f>
        <v>123</v>
      </c>
      <c r="BP40" s="18">
        <f>Variable!BI39</f>
        <v>1</v>
      </c>
      <c r="BQ40" s="1">
        <f>Variable!BJ39</f>
        <v>0</v>
      </c>
      <c r="BR40" s="1">
        <f>Variable!BK39</f>
        <v>188</v>
      </c>
      <c r="BS40" s="1">
        <f>Variable!BL39</f>
        <v>59966</v>
      </c>
      <c r="BT40" s="1">
        <f>Variable!BM39</f>
        <v>59966</v>
      </c>
      <c r="BU40" s="1">
        <f>Variable!BN39</f>
        <v>59966</v>
      </c>
      <c r="BV40" s="1">
        <f>Variable!BO39</f>
        <v>59966</v>
      </c>
      <c r="BW40" s="1">
        <f>Variable!BP39</f>
        <v>282910</v>
      </c>
      <c r="BX40" s="1">
        <f>Variable!BQ39</f>
        <v>282910</v>
      </c>
      <c r="BY40" s="3">
        <f>Variable!BR39</f>
        <v>0</v>
      </c>
      <c r="BZ40" s="1">
        <f>Variable!BS39</f>
        <v>0</v>
      </c>
      <c r="CA40" s="1">
        <f>Variable!BT39</f>
        <v>0</v>
      </c>
      <c r="CB40" s="3">
        <f>Variable!BU39</f>
        <v>-222944</v>
      </c>
      <c r="CC40" s="3">
        <f>Variable!BV39</f>
        <v>-222944</v>
      </c>
      <c r="CD40" s="1">
        <f>Variable!BW39</f>
        <v>685.44740565906204</v>
      </c>
      <c r="CE40" s="1">
        <f>Variable!BX39</f>
        <v>599.66406790819497</v>
      </c>
      <c r="CF40" s="1">
        <f>Variable!BY39</f>
        <v>64.341567070443702</v>
      </c>
      <c r="CG40" s="1">
        <f>Variable!BZ39</f>
        <v>1111.57414999411</v>
      </c>
      <c r="CH40" s="1">
        <f>Variable!CA39</f>
        <v>3730.3161331576998</v>
      </c>
      <c r="CI40" s="11" t="e">
        <f>Variable!#REF!</f>
        <v>#REF!</v>
      </c>
      <c r="CJ40" s="11" t="e">
        <f>Variable!#REF!</f>
        <v>#REF!</v>
      </c>
      <c r="CK40" s="11" t="e">
        <f>Variable!#REF!</f>
        <v>#REF!</v>
      </c>
      <c r="CL40" s="11" t="e">
        <f>Variable!#REF!</f>
        <v>#REF!</v>
      </c>
      <c r="CM40" s="11" t="e">
        <f>Variable!#REF!</f>
        <v>#REF!</v>
      </c>
      <c r="CN40" s="11" t="e">
        <f>Variable!#REF!</f>
        <v>#REF!</v>
      </c>
      <c r="CO40" s="11" t="e">
        <f>Variable!#REF!</f>
        <v>#REF!</v>
      </c>
      <c r="CP40" s="1" t="e">
        <f>Variable!#REF!</f>
        <v>#REF!</v>
      </c>
      <c r="CQ40" s="11" t="e">
        <f>Variable!#REF!</f>
        <v>#REF!</v>
      </c>
      <c r="CR40" s="11" t="e">
        <f>Variable!#REF!</f>
        <v>#REF!</v>
      </c>
      <c r="CS40" s="11">
        <f>Variable!CB39</f>
        <v>6.8</v>
      </c>
      <c r="CT40" s="1">
        <f>Variable!CC39</f>
        <v>46721.956241913002</v>
      </c>
      <c r="CU40" s="1">
        <f>Variable!CD39</f>
        <v>73687.841603595603</v>
      </c>
      <c r="CV40" s="1">
        <f>Variable!CE39</f>
        <v>54850.014484485997</v>
      </c>
      <c r="CW40" s="1">
        <f>Variable!CF39</f>
        <v>1.343442518587443</v>
      </c>
      <c r="CX40" s="1">
        <f>Variable!CG39</f>
        <v>0.85181301556680589</v>
      </c>
      <c r="CY40" s="11">
        <f>Variable!CH39</f>
        <v>7.5</v>
      </c>
      <c r="CZ40" s="11">
        <f>Variable!CI39</f>
        <v>4.5</v>
      </c>
      <c r="DA40" s="11">
        <f>Variable!CJ39</f>
        <v>8.5</v>
      </c>
      <c r="DB40" s="11">
        <f>Variable!CK39</f>
        <v>6</v>
      </c>
      <c r="DC40" s="11">
        <f>Variable!CL39</f>
        <v>8.5</v>
      </c>
      <c r="DD40" s="11">
        <f>Variable!CM39</f>
        <v>6.8</v>
      </c>
      <c r="DE40" s="11">
        <f>Variable!CN39</f>
        <v>7.5</v>
      </c>
      <c r="DF40" s="11">
        <f>Variable!CO39</f>
        <v>601</v>
      </c>
      <c r="DG40" s="11">
        <f>Variable!CP39</f>
        <v>448</v>
      </c>
      <c r="DH40" s="11">
        <f>Variable!CQ39</f>
        <v>48</v>
      </c>
      <c r="DI40" s="11">
        <f>Variable!CR39</f>
        <v>0.19627635048060399</v>
      </c>
      <c r="DJ40" s="11">
        <f>Variable!CS39</f>
        <v>66405</v>
      </c>
      <c r="DK40" s="11">
        <f>Variable!CT39</f>
        <v>6.1962254689672465</v>
      </c>
      <c r="DL40" s="11" t="e">
        <f>Variable!#REF!</f>
        <v>#REF!</v>
      </c>
      <c r="DM40" s="11">
        <f>Variable!CU39</f>
        <v>77.581906392694066</v>
      </c>
      <c r="DN40" s="11">
        <f>Variable!CV39</f>
        <v>8.3123471135029359</v>
      </c>
      <c r="DO40" s="1" t="str">
        <f>Variable!CW39</f>
        <v>0.479</v>
      </c>
      <c r="DP40" s="1">
        <f>Variable!CX39</f>
        <v>0.62233383789734398</v>
      </c>
      <c r="DQ40" t="e">
        <f>Variable!#REF!</f>
        <v>#REF!</v>
      </c>
      <c r="DR40" s="1">
        <f>Variable!CY39</f>
        <v>28</v>
      </c>
      <c r="DS40" s="11" t="str">
        <f>Variable!CZ39</f>
        <v xml:space="preserve">Aarhus </v>
      </c>
      <c r="DT40" s="11">
        <f>Variable!DA39</f>
        <v>28</v>
      </c>
      <c r="DU40" s="22" t="str">
        <f>Variable!DB39</f>
        <v>Aarhus H</v>
      </c>
      <c r="DV40" s="22">
        <f>Variable!DC39</f>
        <v>41</v>
      </c>
      <c r="DW40" s="22">
        <f>Variable!DD39</f>
        <v>41</v>
      </c>
      <c r="DX40" s="23">
        <f>Variable!DE39</f>
        <v>-13</v>
      </c>
      <c r="DY40" s="23">
        <f>Variable!DF39</f>
        <v>-0.31707317073170732</v>
      </c>
      <c r="DZ40" s="23">
        <f>Variable!DG39</f>
        <v>-13</v>
      </c>
      <c r="EA40" s="23">
        <f>Variable!DH39</f>
        <v>-0.4642857142857143</v>
      </c>
      <c r="EB40" s="1">
        <f>Variable!DI39</f>
        <v>6.3126335000000006E-2</v>
      </c>
      <c r="EC40" s="1">
        <f>Variable!DJ39</f>
        <v>2142</v>
      </c>
      <c r="ED40" s="11">
        <f>Variable!DK39</f>
        <v>9142</v>
      </c>
      <c r="EE40" s="11">
        <f>Variable!DL39</f>
        <v>14694</v>
      </c>
      <c r="EF40" s="10">
        <f>Variable!DP39</f>
        <v>0</v>
      </c>
      <c r="EG40" s="10">
        <f>Variable!DM39</f>
        <v>17</v>
      </c>
      <c r="EH40" s="10">
        <f>Variable!DN39</f>
        <v>39</v>
      </c>
      <c r="EI40" s="10">
        <f>Variable!DO39</f>
        <v>109</v>
      </c>
      <c r="EJ40" s="10" t="str">
        <f>Variable!DQ39</f>
        <v>Horsens</v>
      </c>
      <c r="EK40" s="10">
        <f>Variable!DR39</f>
        <v>0</v>
      </c>
      <c r="EL40" s="10" t="str">
        <f>Variable!DS39</f>
        <v>Horsens</v>
      </c>
      <c r="EM40" s="10" t="str">
        <f>Variable!DT39</f>
        <v>Horsens</v>
      </c>
    </row>
    <row r="41" spans="1:143" ht="31.5" x14ac:dyDescent="0.5">
      <c r="A41" s="1" t="str">
        <f>Variable!A40</f>
        <v>Humlebæk</v>
      </c>
      <c r="B41" s="1">
        <f>Variable!B40</f>
        <v>8600666</v>
      </c>
      <c r="C41" s="1" t="e">
        <f>Variable!#REF!</f>
        <v>#REF!</v>
      </c>
      <c r="D41" s="1" t="e">
        <f>Variable!#REF!</f>
        <v>#REF!</v>
      </c>
      <c r="E41" s="6">
        <f>Variable!C40</f>
        <v>0.219722794118204</v>
      </c>
      <c r="F41" s="6" t="e">
        <f>Variable!#REF!</f>
        <v>#REF!</v>
      </c>
      <c r="G41" s="1" t="e">
        <f>Variable!#REF!</f>
        <v>#REF!</v>
      </c>
      <c r="H41" s="1">
        <f>Variable!D40</f>
        <v>5.0221947761869598E-2</v>
      </c>
      <c r="I41" s="17" t="e">
        <f>Variable!#REF!</f>
        <v>#REF!</v>
      </c>
      <c r="J41" s="1" t="e">
        <f>Variable!#REF!</f>
        <v>#REF!</v>
      </c>
      <c r="K41" s="1" t="e">
        <f>Variable!#REF!</f>
        <v>#REF!</v>
      </c>
      <c r="L41" s="1">
        <f>Variable!E40</f>
        <v>1570</v>
      </c>
      <c r="M41" s="1">
        <f>Variable!F40</f>
        <v>858</v>
      </c>
      <c r="N41" s="1">
        <f>Variable!G40</f>
        <v>0.54649681528662397</v>
      </c>
      <c r="O41" s="1">
        <f>Variable!H40</f>
        <v>1851</v>
      </c>
      <c r="P41" s="1">
        <f>Variable!I40</f>
        <v>1107</v>
      </c>
      <c r="Q41" s="1">
        <f>Variable!J40</f>
        <v>0.59805510534845996</v>
      </c>
      <c r="R41" s="1">
        <f>Variable!K40</f>
        <v>3222</v>
      </c>
      <c r="S41" s="1">
        <f>Variable!L40</f>
        <v>2131</v>
      </c>
      <c r="T41" s="1">
        <f>Variable!M40</f>
        <v>0.66139044072004904</v>
      </c>
      <c r="U41" s="1">
        <f>Variable!N40</f>
        <v>697</v>
      </c>
      <c r="V41" s="1">
        <f>Variable!O40</f>
        <v>486</v>
      </c>
      <c r="W41" s="1">
        <f>Variable!P40</f>
        <v>0.69727403156384504</v>
      </c>
      <c r="X41" s="1">
        <f>Variable!Q40</f>
        <v>77</v>
      </c>
      <c r="Y41" s="1">
        <f>Variable!R40</f>
        <v>64</v>
      </c>
      <c r="Z41" s="1">
        <f>Variable!S40</f>
        <v>0.831168831168831</v>
      </c>
      <c r="AA41" s="1">
        <f>Variable!AW40</f>
        <v>1.78590387422293E-2</v>
      </c>
      <c r="AB41" s="1">
        <f>Variable!AX40</f>
        <v>1.8758686869939201E-2</v>
      </c>
      <c r="AC41" s="1">
        <f>Variable!AY40</f>
        <v>1.9272928898030998E-2</v>
      </c>
      <c r="AD41" s="1">
        <f>Variable!T40</f>
        <v>5655</v>
      </c>
      <c r="AE41" s="1">
        <f>Variable!U40</f>
        <v>15561</v>
      </c>
      <c r="AF41" s="1">
        <f>Variable!V40</f>
        <v>32233</v>
      </c>
      <c r="AG41" s="1">
        <f>Variable!W40</f>
        <v>183985</v>
      </c>
      <c r="AH41" s="1">
        <f>Variable!X40</f>
        <v>1348</v>
      </c>
      <c r="AI41" s="1">
        <f>Variable!Y40</f>
        <v>4826</v>
      </c>
      <c r="AJ41" s="1">
        <f>Variable!Z40</f>
        <v>11174</v>
      </c>
      <c r="AK41" s="1">
        <f>Variable!AA40</f>
        <v>73462</v>
      </c>
      <c r="AL41" s="1">
        <f>Variable!AB40</f>
        <v>7003</v>
      </c>
      <c r="AM41" s="1">
        <f>Variable!AC40</f>
        <v>20387</v>
      </c>
      <c r="AN41" s="1">
        <f>Variable!AD40</f>
        <v>43407</v>
      </c>
      <c r="AO41" s="1">
        <f>Variable!AE40</f>
        <v>257447</v>
      </c>
      <c r="AP41" s="1">
        <f>Variable!AF40</f>
        <v>2755</v>
      </c>
      <c r="AQ41" s="1">
        <f>Variable!AG40</f>
        <v>22459.790410461301</v>
      </c>
      <c r="AR41" s="1">
        <f>Variable!AH40</f>
        <v>7691</v>
      </c>
      <c r="AS41" s="1">
        <f>Variable!AI40</f>
        <v>22383.006246746401</v>
      </c>
      <c r="AT41" s="1">
        <f>Variable!AJ40</f>
        <v>15736</v>
      </c>
      <c r="AU41" s="1">
        <f>Variable!AK40</f>
        <v>22551.7673960055</v>
      </c>
      <c r="AV41" s="1">
        <f>Variable!AL40</f>
        <v>91676</v>
      </c>
      <c r="AW41" s="1">
        <f>Variable!AM40</f>
        <v>20355.048709381499</v>
      </c>
      <c r="AX41" s="1">
        <f>Variable!AN40</f>
        <v>335473</v>
      </c>
      <c r="AY41" s="1">
        <f>Variable!AO40</f>
        <v>361020</v>
      </c>
      <c r="AZ41" s="1">
        <f>Variable!AP40</f>
        <v>355937</v>
      </c>
      <c r="BA41" s="1">
        <f>Variable!AQ40</f>
        <v>356158</v>
      </c>
      <c r="BB41" s="1">
        <f>Variable!AR40</f>
        <v>13.42</v>
      </c>
      <c r="BC41" s="1">
        <f>Variable!AS40</f>
        <v>13.62</v>
      </c>
      <c r="BD41" s="1">
        <f>Variable!AT40</f>
        <v>13.55</v>
      </c>
      <c r="BE41" s="1">
        <f>Variable!AU40</f>
        <v>13.49</v>
      </c>
      <c r="BF41" s="1">
        <f>Variable!AV40</f>
        <v>23.7745</v>
      </c>
      <c r="BG41" s="1">
        <f>Variable!AZ40</f>
        <v>16513.725666636499</v>
      </c>
      <c r="BH41" s="1">
        <f>Variable!BA40</f>
        <v>60169.135046678501</v>
      </c>
      <c r="BI41" s="1">
        <f>Variable!BB40</f>
        <v>136986.108296327</v>
      </c>
      <c r="BJ41" s="1">
        <f>Variable!BC40</f>
        <v>3533.3690918554998</v>
      </c>
      <c r="BK41" s="1">
        <f>Variable!BD40</f>
        <v>1</v>
      </c>
      <c r="BL41" s="2">
        <f>Variable!BE40</f>
        <v>1</v>
      </c>
      <c r="BM41" s="1">
        <f>Variable!BF40</f>
        <v>5</v>
      </c>
      <c r="BN41" s="1">
        <f>Variable!BG40</f>
        <v>138</v>
      </c>
      <c r="BO41" s="1">
        <f>Variable!BH40</f>
        <v>138</v>
      </c>
      <c r="BP41" s="18">
        <f>Variable!BI40</f>
        <v>1</v>
      </c>
      <c r="BQ41" s="1">
        <f>Variable!BJ40</f>
        <v>0</v>
      </c>
      <c r="BR41" s="1">
        <f>Variable!BK40</f>
        <v>4742</v>
      </c>
      <c r="BS41" s="1">
        <f>Variable!BL40</f>
        <v>9728</v>
      </c>
      <c r="BT41" s="1">
        <f>Variable!BM40</f>
        <v>47483</v>
      </c>
      <c r="BU41" s="1">
        <f>Variable!BN40</f>
        <v>47483</v>
      </c>
      <c r="BV41" s="1">
        <f>Variable!BO40</f>
        <v>74274</v>
      </c>
      <c r="BW41" s="1">
        <f>Variable!BP40</f>
        <v>634322</v>
      </c>
      <c r="BX41" s="1">
        <f>Variable!BQ40</f>
        <v>634322</v>
      </c>
      <c r="BY41" s="3">
        <f>Variable!BR40</f>
        <v>-37755</v>
      </c>
      <c r="BZ41" s="1">
        <f>Variable!BS40</f>
        <v>-37755</v>
      </c>
      <c r="CA41" s="1">
        <f>Variable!BT40</f>
        <v>-64546</v>
      </c>
      <c r="CB41" s="3">
        <f>Variable!BU40</f>
        <v>-624594</v>
      </c>
      <c r="CC41" s="3">
        <f>Variable!BV40</f>
        <v>-624594</v>
      </c>
      <c r="CD41" s="1">
        <f>Variable!BW40</f>
        <v>9305.5304209423794</v>
      </c>
      <c r="CE41" s="1">
        <f>Variable!BX40</f>
        <v>101.596713436538</v>
      </c>
      <c r="CF41" s="1">
        <f>Variable!BY40</f>
        <v>23.952908116548102</v>
      </c>
      <c r="CG41" s="1">
        <f>Variable!BZ40</f>
        <v>3536.90864473494</v>
      </c>
      <c r="CH41" s="1">
        <f>Variable!CA40</f>
        <v>2368.9037641250202</v>
      </c>
      <c r="CI41" s="11" t="e">
        <f>Variable!#REF!</f>
        <v>#REF!</v>
      </c>
      <c r="CJ41" s="11" t="e">
        <f>Variable!#REF!</f>
        <v>#REF!</v>
      </c>
      <c r="CK41" s="11" t="e">
        <f>Variable!#REF!</f>
        <v>#REF!</v>
      </c>
      <c r="CL41" s="11" t="e">
        <f>Variable!#REF!</f>
        <v>#REF!</v>
      </c>
      <c r="CM41" s="11" t="e">
        <f>Variable!#REF!</f>
        <v>#REF!</v>
      </c>
      <c r="CN41" s="11" t="e">
        <f>Variable!#REF!</f>
        <v>#REF!</v>
      </c>
      <c r="CO41" s="11" t="e">
        <f>Variable!#REF!</f>
        <v>#REF!</v>
      </c>
      <c r="CP41" s="1" t="e">
        <f>Variable!#REF!</f>
        <v>#REF!</v>
      </c>
      <c r="CQ41" s="11" t="e">
        <f>Variable!#REF!</f>
        <v>#REF!</v>
      </c>
      <c r="CR41" s="11" t="e">
        <f>Variable!#REF!</f>
        <v>#REF!</v>
      </c>
      <c r="CS41" s="11">
        <f>Variable!CB40</f>
        <v>6.4</v>
      </c>
      <c r="CT41" s="1">
        <f>Variable!CC40</f>
        <v>13159.359111805001</v>
      </c>
      <c r="CU41" s="1">
        <f>Variable!CD40</f>
        <v>36327.699709081098</v>
      </c>
      <c r="CV41" s="1">
        <f>Variable!CE40</f>
        <v>18906.633914297799</v>
      </c>
      <c r="CW41" s="1">
        <f>Variable!CF40</f>
        <v>1.9214260916962556</v>
      </c>
      <c r="CX41" s="1">
        <f>Variable!CG40</f>
        <v>0.6960180839939718</v>
      </c>
      <c r="CY41" s="11">
        <f>Variable!CH40</f>
        <v>7.5</v>
      </c>
      <c r="CZ41" s="11">
        <f>Variable!CI40</f>
        <v>4.8</v>
      </c>
      <c r="DA41" s="11">
        <f>Variable!CJ40</f>
        <v>6</v>
      </c>
      <c r="DB41" s="11">
        <f>Variable!CK40</f>
        <v>6.8</v>
      </c>
      <c r="DC41" s="11">
        <f>Variable!CL40</f>
        <v>8.8000000000000007</v>
      </c>
      <c r="DD41" s="11">
        <f>Variable!CM40</f>
        <v>6.8</v>
      </c>
      <c r="DE41" s="11">
        <f>Variable!CN40</f>
        <v>7.5</v>
      </c>
      <c r="DF41" s="11">
        <f>Variable!CO40</f>
        <v>614</v>
      </c>
      <c r="DG41" s="11">
        <f>Variable!CP40</f>
        <v>192</v>
      </c>
      <c r="DH41" s="11">
        <f>Variable!CQ40</f>
        <v>48</v>
      </c>
      <c r="DI41" s="11">
        <f>Variable!CR40</f>
        <v>0.25260143307014699</v>
      </c>
      <c r="DJ41" s="11">
        <f>Variable!CS40</f>
        <v>44278</v>
      </c>
      <c r="DK41" s="11">
        <f>Variable!CT40</f>
        <v>7.4270224443353712</v>
      </c>
      <c r="DL41" s="11" t="e">
        <f>Variable!#REF!</f>
        <v>#REF!</v>
      </c>
      <c r="DM41" s="11">
        <f>Variable!CU40</f>
        <v>95.003995433789953</v>
      </c>
      <c r="DN41" s="11">
        <f>Variable!CV40</f>
        <v>23.750998858447488</v>
      </c>
      <c r="DO41" s="1" t="str">
        <f>Variable!CW40</f>
        <v>0.644</v>
      </c>
      <c r="DP41" s="1">
        <f>Variable!CX40</f>
        <v>0.60908787170063405</v>
      </c>
      <c r="DQ41" t="e">
        <f>Variable!#REF!</f>
        <v>#REF!</v>
      </c>
      <c r="DR41" s="1">
        <f>Variable!CY40</f>
        <v>43</v>
      </c>
      <c r="DS41" s="11" t="str">
        <f>Variable!CZ40</f>
        <v>København H</v>
      </c>
      <c r="DT41" s="11">
        <f>Variable!DA40</f>
        <v>39</v>
      </c>
      <c r="DU41" s="22" t="str">
        <f>Variable!DB40</f>
        <v>Nørreport</v>
      </c>
      <c r="DV41" s="22">
        <f>Variable!DC40</f>
        <v>39</v>
      </c>
      <c r="DW41" s="22">
        <f>Variable!DD40</f>
        <v>39</v>
      </c>
      <c r="DX41" s="23">
        <f>Variable!DE40</f>
        <v>4</v>
      </c>
      <c r="DY41" s="23">
        <f>Variable!DF40</f>
        <v>0.10256410256410256</v>
      </c>
      <c r="DZ41" s="23">
        <f>Variable!DG40</f>
        <v>0</v>
      </c>
      <c r="EA41" s="23">
        <f>Variable!DH40</f>
        <v>0</v>
      </c>
      <c r="EB41" s="1">
        <f>Variable!DI40</f>
        <v>7.4983932000000003E-2</v>
      </c>
      <c r="EC41" s="1">
        <f>Variable!DJ40</f>
        <v>790</v>
      </c>
      <c r="ED41" s="11">
        <f>Variable!DK40</f>
        <v>3052</v>
      </c>
      <c r="EE41" s="11">
        <f>Variable!DL40</f>
        <v>6394</v>
      </c>
      <c r="EF41" s="10">
        <f>Variable!DP40</f>
        <v>0</v>
      </c>
      <c r="EG41" s="10">
        <f>Variable!DM40</f>
        <v>2</v>
      </c>
      <c r="EH41" s="10">
        <f>Variable!DN40</f>
        <v>21</v>
      </c>
      <c r="EI41" s="10">
        <f>Variable!DO40</f>
        <v>52</v>
      </c>
      <c r="EJ41" s="10">
        <f>Variable!DQ40</f>
        <v>0</v>
      </c>
      <c r="EK41" s="10">
        <f>Variable!DR40</f>
        <v>0</v>
      </c>
      <c r="EL41" s="10" t="str">
        <f>Variable!DS40</f>
        <v>Humlebæk</v>
      </c>
      <c r="EM41" s="10">
        <f>Variable!DT40</f>
        <v>0</v>
      </c>
    </row>
    <row r="42" spans="1:143" ht="31.5" x14ac:dyDescent="0.5">
      <c r="A42" s="1" t="str">
        <f>Variable!A41</f>
        <v>Hundige</v>
      </c>
      <c r="B42" s="1">
        <f>Variable!B41</f>
        <v>8600769</v>
      </c>
      <c r="C42" s="1" t="e">
        <f>Variable!#REF!</f>
        <v>#REF!</v>
      </c>
      <c r="D42" s="1" t="e">
        <f>Variable!#REF!</f>
        <v>#REF!</v>
      </c>
      <c r="E42" s="6">
        <f>Variable!C41</f>
        <v>0.20224783924634601</v>
      </c>
      <c r="F42" s="6" t="e">
        <f>Variable!#REF!</f>
        <v>#REF!</v>
      </c>
      <c r="G42" s="1" t="e">
        <f>Variable!#REF!</f>
        <v>#REF!</v>
      </c>
      <c r="H42" s="1">
        <f>Variable!D41</f>
        <v>2.5828823077981799E-2</v>
      </c>
      <c r="I42" s="17" t="e">
        <f>Variable!#REF!</f>
        <v>#REF!</v>
      </c>
      <c r="J42" s="1" t="e">
        <f>Variable!#REF!</f>
        <v>#REF!</v>
      </c>
      <c r="K42" s="1" t="e">
        <f>Variable!#REF!</f>
        <v>#REF!</v>
      </c>
      <c r="L42" s="1">
        <f>Variable!E41</f>
        <v>2213</v>
      </c>
      <c r="M42" s="1">
        <f>Variable!F41</f>
        <v>1022</v>
      </c>
      <c r="N42" s="1">
        <f>Variable!G41</f>
        <v>0.461816538635336</v>
      </c>
      <c r="O42" s="1">
        <f>Variable!H41</f>
        <v>4143</v>
      </c>
      <c r="P42" s="1">
        <f>Variable!I41</f>
        <v>2108</v>
      </c>
      <c r="Q42" s="1">
        <f>Variable!J41</f>
        <v>0.50881004103306704</v>
      </c>
      <c r="R42" s="1">
        <f>Variable!K41</f>
        <v>5262</v>
      </c>
      <c r="S42" s="1">
        <f>Variable!L41</f>
        <v>3607</v>
      </c>
      <c r="T42" s="1">
        <f>Variable!M41</f>
        <v>0.685480805777271</v>
      </c>
      <c r="U42" s="1">
        <f>Variable!N41</f>
        <v>228</v>
      </c>
      <c r="V42" s="1">
        <f>Variable!O41</f>
        <v>169</v>
      </c>
      <c r="W42" s="1">
        <f>Variable!P41</f>
        <v>0.74122807017543801</v>
      </c>
      <c r="X42" s="1">
        <f>Variable!Q41</f>
        <v>103</v>
      </c>
      <c r="Y42" s="1">
        <f>Variable!R41</f>
        <v>74</v>
      </c>
      <c r="Z42" s="1">
        <f>Variable!S41</f>
        <v>0.71844660194174703</v>
      </c>
      <c r="AA42" s="1">
        <f>Variable!AW41</f>
        <v>1.17529661814838E-2</v>
      </c>
      <c r="AB42" s="1">
        <f>Variable!AX41</f>
        <v>1.23252488600332E-2</v>
      </c>
      <c r="AC42" s="1">
        <f>Variable!AY41</f>
        <v>1.2600671941464499E-2</v>
      </c>
      <c r="AD42" s="1">
        <f>Variable!T41</f>
        <v>10766</v>
      </c>
      <c r="AE42" s="1">
        <f>Variable!U41</f>
        <v>42225</v>
      </c>
      <c r="AF42" s="1">
        <f>Variable!V41</f>
        <v>71321</v>
      </c>
      <c r="AG42" s="1">
        <f>Variable!W41</f>
        <v>574983</v>
      </c>
      <c r="AH42" s="1">
        <f>Variable!X41</f>
        <v>2438</v>
      </c>
      <c r="AI42" s="1">
        <f>Variable!Y41</f>
        <v>15238</v>
      </c>
      <c r="AJ42" s="1">
        <f>Variable!Z41</f>
        <v>23301</v>
      </c>
      <c r="AK42" s="1">
        <f>Variable!AA41</f>
        <v>298791</v>
      </c>
      <c r="AL42" s="1">
        <f>Variable!AB41</f>
        <v>13204</v>
      </c>
      <c r="AM42" s="1">
        <f>Variable!AC41</f>
        <v>57463</v>
      </c>
      <c r="AN42" s="1">
        <f>Variable!AD41</f>
        <v>94622</v>
      </c>
      <c r="AO42" s="1">
        <f>Variable!AE41</f>
        <v>873774</v>
      </c>
      <c r="AP42" s="1">
        <f>Variable!AF41</f>
        <v>4809</v>
      </c>
      <c r="AQ42" s="1">
        <f>Variable!AG41</f>
        <v>16837.328479300999</v>
      </c>
      <c r="AR42" s="1">
        <f>Variable!AH41</f>
        <v>20545</v>
      </c>
      <c r="AS42" s="1">
        <f>Variable!AI41</f>
        <v>16681.013298260899</v>
      </c>
      <c r="AT42" s="1">
        <f>Variable!AJ41</f>
        <v>35316</v>
      </c>
      <c r="AU42" s="1">
        <f>Variable!AK41</f>
        <v>17089.662463517601</v>
      </c>
      <c r="AV42" s="1">
        <f>Variable!AL41</f>
        <v>298949</v>
      </c>
      <c r="AW42" s="1">
        <f>Variable!AM41</f>
        <v>14502.6131607487</v>
      </c>
      <c r="AX42" s="1">
        <f>Variable!AN41</f>
        <v>282308</v>
      </c>
      <c r="AY42" s="1">
        <f>Variable!AO41</f>
        <v>306114</v>
      </c>
      <c r="AZ42" s="1">
        <f>Variable!AP41</f>
        <v>328338</v>
      </c>
      <c r="BA42" s="1">
        <f>Variable!AQ41</f>
        <v>327084</v>
      </c>
      <c r="BB42" s="1">
        <f>Variable!AR41</f>
        <v>12.27</v>
      </c>
      <c r="BC42" s="1">
        <f>Variable!AS41</f>
        <v>12.48</v>
      </c>
      <c r="BD42" s="1">
        <f>Variable!AT41</f>
        <v>12.7</v>
      </c>
      <c r="BE42" s="1">
        <f>Variable!AU41</f>
        <v>13.16</v>
      </c>
      <c r="BF42" s="1">
        <f>Variable!AV41</f>
        <v>23.391999999999999</v>
      </c>
      <c r="BG42" s="1">
        <f>Variable!AZ41</f>
        <v>24378.201312441699</v>
      </c>
      <c r="BH42" s="1">
        <f>Variable!BA41</f>
        <v>123226.732151851</v>
      </c>
      <c r="BI42" s="1">
        <f>Variable!BB41</f>
        <v>254712.311146922</v>
      </c>
      <c r="BJ42" s="1">
        <f>Variable!BC41</f>
        <v>2234.0517023134398</v>
      </c>
      <c r="BK42" s="1">
        <f>Variable!BD41</f>
        <v>1</v>
      </c>
      <c r="BL42" s="2">
        <f>Variable!BE41</f>
        <v>3</v>
      </c>
      <c r="BM42" s="1">
        <f>Variable!BF41</f>
        <v>4</v>
      </c>
      <c r="BN42" s="1">
        <f>Variable!BG41</f>
        <v>291</v>
      </c>
      <c r="BO42" s="1">
        <f>Variable!BH41</f>
        <v>369</v>
      </c>
      <c r="BP42" s="18">
        <f>Variable!BI41</f>
        <v>0.78861788617886175</v>
      </c>
      <c r="BQ42" s="1">
        <f>Variable!BJ41</f>
        <v>-78</v>
      </c>
      <c r="BR42" s="1">
        <f>Variable!BK41</f>
        <v>4742</v>
      </c>
      <c r="BS42" s="1">
        <f>Variable!BL41</f>
        <v>43346</v>
      </c>
      <c r="BT42" s="1">
        <f>Variable!BM41</f>
        <v>43346</v>
      </c>
      <c r="BU42" s="1">
        <f>Variable!BN41</f>
        <v>634322</v>
      </c>
      <c r="BV42" s="1">
        <f>Variable!BO41</f>
        <v>634322</v>
      </c>
      <c r="BW42" s="1">
        <f>Variable!BP41</f>
        <v>634322</v>
      </c>
      <c r="BX42" s="1">
        <f>Variable!BQ41</f>
        <v>634322</v>
      </c>
      <c r="BY42" s="3">
        <f>Variable!BR41</f>
        <v>0</v>
      </c>
      <c r="BZ42" s="1">
        <f>Variable!BS41</f>
        <v>-590976</v>
      </c>
      <c r="CA42" s="1">
        <f>Variable!BT41</f>
        <v>-590976</v>
      </c>
      <c r="CB42" s="3">
        <f>Variable!BU41</f>
        <v>-590976</v>
      </c>
      <c r="CC42" s="3">
        <f>Variable!BV41</f>
        <v>-590976</v>
      </c>
      <c r="CD42" s="1">
        <f>Variable!BW41</f>
        <v>10264.5163440014</v>
      </c>
      <c r="CE42" s="1">
        <f>Variable!BX41</f>
        <v>320.52082546896099</v>
      </c>
      <c r="CF42" s="1">
        <f>Variable!BY41</f>
        <v>524.84367358795498</v>
      </c>
      <c r="CG42" s="1">
        <f>Variable!BZ41</f>
        <v>2692.8334289549798</v>
      </c>
      <c r="CH42" s="1">
        <f>Variable!CA41</f>
        <v>1727.13355763499</v>
      </c>
      <c r="CI42" s="11" t="e">
        <f>Variable!#REF!</f>
        <v>#REF!</v>
      </c>
      <c r="CJ42" s="11" t="e">
        <f>Variable!#REF!</f>
        <v>#REF!</v>
      </c>
      <c r="CK42" s="11" t="e">
        <f>Variable!#REF!</f>
        <v>#REF!</v>
      </c>
      <c r="CL42" s="11" t="e">
        <f>Variable!#REF!</f>
        <v>#REF!</v>
      </c>
      <c r="CM42" s="11" t="e">
        <f>Variable!#REF!</f>
        <v>#REF!</v>
      </c>
      <c r="CN42" s="11" t="e">
        <f>Variable!#REF!</f>
        <v>#REF!</v>
      </c>
      <c r="CO42" s="11" t="e">
        <f>Variable!#REF!</f>
        <v>#REF!</v>
      </c>
      <c r="CP42" s="1" t="e">
        <f>Variable!#REF!</f>
        <v>#REF!</v>
      </c>
      <c r="CQ42" s="11" t="e">
        <f>Variable!#REF!</f>
        <v>#REF!</v>
      </c>
      <c r="CR42" s="11" t="e">
        <f>Variable!#REF!</f>
        <v>#REF!</v>
      </c>
      <c r="CS42" s="11">
        <f>Variable!CB41</f>
        <v>0</v>
      </c>
      <c r="CT42" s="1">
        <f>Variable!CC41</f>
        <v>20050.9858431391</v>
      </c>
      <c r="CU42" s="1">
        <f>Variable!CD41</f>
        <v>74577.923667944895</v>
      </c>
      <c r="CV42" s="1">
        <f>Variable!CE41</f>
        <v>34627.483993158297</v>
      </c>
      <c r="CW42" s="1">
        <f>Variable!CF41</f>
        <v>2.1537205441400249</v>
      </c>
      <c r="CX42" s="1">
        <f>Variable!CG41</f>
        <v>0.57904830299252397</v>
      </c>
      <c r="CY42" s="11">
        <f>Variable!CH41</f>
        <v>0</v>
      </c>
      <c r="CZ42" s="11">
        <f>Variable!CI41</f>
        <v>0</v>
      </c>
      <c r="DA42" s="11">
        <f>Variable!CJ41</f>
        <v>0</v>
      </c>
      <c r="DB42" s="11">
        <f>Variable!CK41</f>
        <v>0</v>
      </c>
      <c r="DC42" s="11">
        <f>Variable!CL41</f>
        <v>0</v>
      </c>
      <c r="DD42" s="11">
        <f>Variable!CM41</f>
        <v>0</v>
      </c>
      <c r="DE42" s="11">
        <f>Variable!CN41</f>
        <v>0</v>
      </c>
      <c r="DF42" s="11">
        <f>Variable!CO41</f>
        <v>1033</v>
      </c>
      <c r="DG42" s="11">
        <f>Variable!CP41</f>
        <v>663</v>
      </c>
      <c r="DH42" s="11">
        <f>Variable!CQ41</f>
        <v>160</v>
      </c>
      <c r="DI42" s="11">
        <f>Variable!CR41</f>
        <v>0.21466915705260101</v>
      </c>
      <c r="DJ42" s="11">
        <f>Variable!CS41</f>
        <v>47467</v>
      </c>
      <c r="DK42" s="11">
        <f>Variable!CT41</f>
        <v>6.8935538198358293</v>
      </c>
      <c r="DL42" s="11" t="e">
        <f>Variable!#REF!</f>
        <v>#REF!</v>
      </c>
      <c r="DM42" s="11">
        <f>Variable!CU41</f>
        <v>44.506506849315073</v>
      </c>
      <c r="DN42" s="11">
        <f>Variable!CV41</f>
        <v>10.74063513708961</v>
      </c>
      <c r="DO42" s="1" t="str">
        <f>Variable!CW41</f>
        <v>0.705</v>
      </c>
      <c r="DP42" s="1">
        <f>Variable!CX41</f>
        <v>0.77849544072948296</v>
      </c>
      <c r="DQ42" t="e">
        <f>Variable!#REF!</f>
        <v>#REF!</v>
      </c>
      <c r="DR42" s="1">
        <f>Variable!CY41</f>
        <v>19</v>
      </c>
      <c r="DS42" s="11" t="str">
        <f>Variable!CZ41</f>
        <v xml:space="preserve">København H </v>
      </c>
      <c r="DT42" s="11">
        <f>Variable!DA41</f>
        <v>23</v>
      </c>
      <c r="DU42" s="22" t="str">
        <f>Variable!DB41</f>
        <v>Nørreport</v>
      </c>
      <c r="DV42" s="22">
        <f>Variable!DC41</f>
        <v>19</v>
      </c>
      <c r="DW42" s="22">
        <f>Variable!DD41</f>
        <v>33</v>
      </c>
      <c r="DX42" s="23">
        <f>Variable!DE41</f>
        <v>0</v>
      </c>
      <c r="DY42" s="23">
        <f>Variable!DF41</f>
        <v>0</v>
      </c>
      <c r="DZ42" s="23">
        <f>Variable!DG41</f>
        <v>-10</v>
      </c>
      <c r="EA42" s="23">
        <f>Variable!DH41</f>
        <v>-0.43478260869565216</v>
      </c>
      <c r="EB42" s="1">
        <f>Variable!DI41</f>
        <v>9.3026822999999995E-2</v>
      </c>
      <c r="EC42" s="1">
        <f>Variable!DJ41</f>
        <v>1682</v>
      </c>
      <c r="ED42" s="11">
        <f>Variable!DK41</f>
        <v>7162</v>
      </c>
      <c r="EE42" s="11">
        <f>Variable!DL41</f>
        <v>12764</v>
      </c>
      <c r="EF42" s="10" t="str">
        <f>Variable!DP41</f>
        <v>Hundige</v>
      </c>
      <c r="EG42" s="10">
        <f>Variable!DM41</f>
        <v>14</v>
      </c>
      <c r="EH42" s="10">
        <f>Variable!DN41</f>
        <v>138</v>
      </c>
      <c r="EI42" s="10">
        <f>Variable!DO41</f>
        <v>434</v>
      </c>
      <c r="EJ42" s="10">
        <f>Variable!DQ41</f>
        <v>0</v>
      </c>
      <c r="EK42" s="10">
        <f>Variable!DR41</f>
        <v>0</v>
      </c>
      <c r="EL42" s="10">
        <f>Variable!DS41</f>
        <v>0</v>
      </c>
      <c r="EM42" s="10">
        <f>Variable!DT41</f>
        <v>0</v>
      </c>
    </row>
    <row r="43" spans="1:143" ht="31.5" x14ac:dyDescent="0.5">
      <c r="A43" s="1" t="str">
        <f>Variable!A42</f>
        <v>Husum</v>
      </c>
      <c r="B43" s="1">
        <f>Variable!B42</f>
        <v>8600705</v>
      </c>
      <c r="C43" s="1" t="e">
        <f>Variable!#REF!</f>
        <v>#REF!</v>
      </c>
      <c r="D43" s="1" t="e">
        <f>Variable!#REF!</f>
        <v>#REF!</v>
      </c>
      <c r="E43" s="6">
        <f>Variable!C42</f>
        <v>0.238554530443117</v>
      </c>
      <c r="F43" s="6" t="e">
        <f>Variable!#REF!</f>
        <v>#REF!</v>
      </c>
      <c r="G43" s="1" t="e">
        <f>Variable!#REF!</f>
        <v>#REF!</v>
      </c>
      <c r="H43" s="1">
        <f>Variable!D42</f>
        <v>6.8278529481798703E-3</v>
      </c>
      <c r="I43" s="17" t="e">
        <f>Variable!#REF!</f>
        <v>#REF!</v>
      </c>
      <c r="J43" s="1" t="e">
        <f>Variable!#REF!</f>
        <v>#REF!</v>
      </c>
      <c r="K43" s="1" t="e">
        <f>Variable!#REF!</f>
        <v>#REF!</v>
      </c>
      <c r="L43" s="1">
        <f>Variable!E42</f>
        <v>2546</v>
      </c>
      <c r="M43" s="1">
        <f>Variable!F42</f>
        <v>1123</v>
      </c>
      <c r="N43" s="1">
        <f>Variable!G42</f>
        <v>0.44108405341712398</v>
      </c>
      <c r="O43" s="1">
        <f>Variable!H42</f>
        <v>5231</v>
      </c>
      <c r="P43" s="1">
        <f>Variable!I42</f>
        <v>2123</v>
      </c>
      <c r="Q43" s="1">
        <f>Variable!J42</f>
        <v>0.40584974192314999</v>
      </c>
      <c r="R43" s="1">
        <f>Variable!K42</f>
        <v>11460</v>
      </c>
      <c r="S43" s="1">
        <f>Variable!L42</f>
        <v>4958</v>
      </c>
      <c r="T43" s="1">
        <f>Variable!M42</f>
        <v>0.432635253054101</v>
      </c>
      <c r="U43" s="1">
        <f>Variable!N42</f>
        <v>5402</v>
      </c>
      <c r="V43" s="1">
        <f>Variable!O42</f>
        <v>2460</v>
      </c>
      <c r="W43" s="1">
        <f>Variable!P42</f>
        <v>0.45538689374305802</v>
      </c>
      <c r="X43" s="1">
        <f>Variable!Q42</f>
        <v>4</v>
      </c>
      <c r="Y43" s="1">
        <f>Variable!R42</f>
        <v>3</v>
      </c>
      <c r="Z43" s="1">
        <f>Variable!S42</f>
        <v>0.75</v>
      </c>
      <c r="AA43" s="1">
        <f>Variable!AW42</f>
        <v>1.4569184932814901E-2</v>
      </c>
      <c r="AB43" s="1">
        <f>Variable!AX42</f>
        <v>1.4443122336577701E-2</v>
      </c>
      <c r="AC43" s="1">
        <f>Variable!AY42</f>
        <v>1.4367722426957E-2</v>
      </c>
      <c r="AD43" s="1">
        <f>Variable!T42</f>
        <v>15155</v>
      </c>
      <c r="AE43" s="1">
        <f>Variable!U42</f>
        <v>102555</v>
      </c>
      <c r="AF43" s="1">
        <f>Variable!V42</f>
        <v>329196</v>
      </c>
      <c r="AG43" s="1">
        <f>Variable!W42</f>
        <v>1425224</v>
      </c>
      <c r="AH43" s="1">
        <f>Variable!X42</f>
        <v>2901</v>
      </c>
      <c r="AI43" s="1">
        <f>Variable!Y42</f>
        <v>55998</v>
      </c>
      <c r="AJ43" s="1">
        <f>Variable!Z42</f>
        <v>143454</v>
      </c>
      <c r="AK43" s="1">
        <f>Variable!AA42</f>
        <v>848243</v>
      </c>
      <c r="AL43" s="1">
        <f>Variable!AB42</f>
        <v>18056</v>
      </c>
      <c r="AM43" s="1">
        <f>Variable!AC42</f>
        <v>158553</v>
      </c>
      <c r="AN43" s="1">
        <f>Variable!AD42</f>
        <v>472650</v>
      </c>
      <c r="AO43" s="1">
        <f>Variable!AE42</f>
        <v>2273467</v>
      </c>
      <c r="AP43" s="1">
        <f>Variable!AF42</f>
        <v>7316</v>
      </c>
      <c r="AQ43" s="1">
        <f>Variable!AG42</f>
        <v>11539.5898768809</v>
      </c>
      <c r="AR43" s="1">
        <f>Variable!AH42</f>
        <v>52532</v>
      </c>
      <c r="AS43" s="1">
        <f>Variable!AI42</f>
        <v>11535.9573357712</v>
      </c>
      <c r="AT43" s="1">
        <f>Variable!AJ42</f>
        <v>175218</v>
      </c>
      <c r="AU43" s="1">
        <f>Variable!AK42</f>
        <v>11824.142460637</v>
      </c>
      <c r="AV43" s="1">
        <f>Variable!AL42</f>
        <v>771773</v>
      </c>
      <c r="AW43" s="1">
        <f>Variable!AM42</f>
        <v>12907.5078893315</v>
      </c>
      <c r="AX43" s="1">
        <f>Variable!AN42</f>
        <v>301938</v>
      </c>
      <c r="AY43" s="1">
        <f>Variable!AO42</f>
        <v>324361</v>
      </c>
      <c r="AZ43" s="1">
        <f>Variable!AP42</f>
        <v>324190</v>
      </c>
      <c r="BA43" s="1">
        <f>Variable!AQ42</f>
        <v>335421</v>
      </c>
      <c r="BB43" s="1">
        <f>Variable!AR42</f>
        <v>13.13</v>
      </c>
      <c r="BC43" s="1">
        <f>Variable!AS42</f>
        <v>13.33</v>
      </c>
      <c r="BD43" s="1">
        <f>Variable!AT42</f>
        <v>13.59</v>
      </c>
      <c r="BE43" s="1">
        <f>Variable!AU42</f>
        <v>13.82</v>
      </c>
      <c r="BF43" s="1">
        <f>Variable!AV42</f>
        <v>31.79</v>
      </c>
      <c r="BG43" s="1">
        <f>Variable!AZ42</f>
        <v>21634.4022900483</v>
      </c>
      <c r="BH43" s="1">
        <f>Variable!BA42</f>
        <v>183410.752724558</v>
      </c>
      <c r="BI43" s="1">
        <f>Variable!BB42</f>
        <v>530511.62002383301</v>
      </c>
      <c r="BJ43" s="1">
        <f>Variable!BC42</f>
        <v>1400.29878319312</v>
      </c>
      <c r="BK43" s="1">
        <f>Variable!BD42</f>
        <v>1</v>
      </c>
      <c r="BL43" s="2">
        <f>Variable!BE42</f>
        <v>4</v>
      </c>
      <c r="BM43" s="1">
        <f>Variable!BF42</f>
        <v>19</v>
      </c>
      <c r="BN43" s="1">
        <f>Variable!BG42</f>
        <v>281</v>
      </c>
      <c r="BO43" s="1">
        <f>Variable!BH42</f>
        <v>281</v>
      </c>
      <c r="BP43" s="18">
        <f>Variable!BI42</f>
        <v>1</v>
      </c>
      <c r="BQ43" s="1">
        <f>Variable!BJ42</f>
        <v>0</v>
      </c>
      <c r="BR43" s="1">
        <f>Variable!BK42</f>
        <v>4742</v>
      </c>
      <c r="BS43" s="1">
        <f>Variable!BL42</f>
        <v>634322</v>
      </c>
      <c r="BT43" s="1">
        <f>Variable!BM42</f>
        <v>634322</v>
      </c>
      <c r="BU43" s="1">
        <f>Variable!BN42</f>
        <v>634322</v>
      </c>
      <c r="BV43" s="1">
        <f>Variable!BO42</f>
        <v>634322</v>
      </c>
      <c r="BW43" s="1">
        <f>Variable!BP42</f>
        <v>634322</v>
      </c>
      <c r="BX43" s="1">
        <f>Variable!BQ42</f>
        <v>634322</v>
      </c>
      <c r="BY43" s="3">
        <f>Variable!BR42</f>
        <v>0</v>
      </c>
      <c r="BZ43" s="1">
        <f>Variable!BS42</f>
        <v>0</v>
      </c>
      <c r="CA43" s="1">
        <f>Variable!BT42</f>
        <v>0</v>
      </c>
      <c r="CB43" s="3">
        <f>Variable!BU42</f>
        <v>0</v>
      </c>
      <c r="CC43" s="3">
        <f>Variable!BV42</f>
        <v>0</v>
      </c>
      <c r="CD43" s="1">
        <f>Variable!BW42</f>
        <v>2361.1812473513501</v>
      </c>
      <c r="CE43" s="1">
        <f>Variable!BX42</f>
        <v>502.62684907123202</v>
      </c>
      <c r="CF43" s="1">
        <f>Variable!BY42</f>
        <v>455.77376668337399</v>
      </c>
      <c r="CG43" s="1">
        <f>Variable!BZ42</f>
        <v>1035.21180953219</v>
      </c>
      <c r="CH43" s="1">
        <f>Variable!CA42</f>
        <v>1054.77372821219</v>
      </c>
      <c r="CI43" s="11" t="e">
        <f>Variable!#REF!</f>
        <v>#REF!</v>
      </c>
      <c r="CJ43" s="11" t="e">
        <f>Variable!#REF!</f>
        <v>#REF!</v>
      </c>
      <c r="CK43" s="11" t="e">
        <f>Variable!#REF!</f>
        <v>#REF!</v>
      </c>
      <c r="CL43" s="11" t="e">
        <f>Variable!#REF!</f>
        <v>#REF!</v>
      </c>
      <c r="CM43" s="11" t="e">
        <f>Variable!#REF!</f>
        <v>#REF!</v>
      </c>
      <c r="CN43" s="11" t="e">
        <f>Variable!#REF!</f>
        <v>#REF!</v>
      </c>
      <c r="CO43" s="11" t="e">
        <f>Variable!#REF!</f>
        <v>#REF!</v>
      </c>
      <c r="CP43" s="1" t="e">
        <f>Variable!#REF!</f>
        <v>#REF!</v>
      </c>
      <c r="CQ43" s="11" t="e">
        <f>Variable!#REF!</f>
        <v>#REF!</v>
      </c>
      <c r="CR43" s="11" t="e">
        <f>Variable!#REF!</f>
        <v>#REF!</v>
      </c>
      <c r="CS43" s="11">
        <f>Variable!CB42</f>
        <v>0</v>
      </c>
      <c r="CT43" s="1">
        <f>Variable!CC42</f>
        <v>50099.608511862098</v>
      </c>
      <c r="CU43" s="1">
        <f>Variable!CD42</f>
        <v>83236.616781433797</v>
      </c>
      <c r="CV43" s="1">
        <f>Variable!CE42</f>
        <v>48354.2382131743</v>
      </c>
      <c r="CW43" s="1">
        <f>Variable!CF42</f>
        <v>1.7213923713259049</v>
      </c>
      <c r="CX43" s="1">
        <f>Variable!CG42</f>
        <v>1.0360954977926271</v>
      </c>
      <c r="CY43" s="11">
        <f>Variable!CH42</f>
        <v>0</v>
      </c>
      <c r="CZ43" s="11">
        <f>Variable!CI42</f>
        <v>0</v>
      </c>
      <c r="DA43" s="11">
        <f>Variable!CJ42</f>
        <v>0</v>
      </c>
      <c r="DB43" s="11">
        <f>Variable!CK42</f>
        <v>0</v>
      </c>
      <c r="DC43" s="11">
        <f>Variable!CL42</f>
        <v>0</v>
      </c>
      <c r="DD43" s="11">
        <f>Variable!CM42</f>
        <v>0</v>
      </c>
      <c r="DE43" s="11">
        <f>Variable!CN42</f>
        <v>0</v>
      </c>
      <c r="DF43" s="11">
        <f>Variable!CO42</f>
        <v>283</v>
      </c>
      <c r="DG43" s="11">
        <f>Variable!CP42</f>
        <v>0</v>
      </c>
      <c r="DH43" s="11">
        <f>Variable!CQ42</f>
        <v>0</v>
      </c>
      <c r="DI43" s="11">
        <f>Variable!CR42</f>
        <v>0.15913442692930399</v>
      </c>
      <c r="DJ43" s="11">
        <f>Variable!CS42</f>
        <v>77540</v>
      </c>
      <c r="DK43" s="11">
        <f>Variable!CT42</f>
        <v>16.638249673265889</v>
      </c>
      <c r="DL43" s="11" t="e">
        <f>Variable!#REF!</f>
        <v>#REF!</v>
      </c>
      <c r="DM43" s="11">
        <f>Variable!CU42</f>
        <v>0</v>
      </c>
      <c r="DN43" s="11">
        <f>Variable!CV42</f>
        <v>0</v>
      </c>
      <c r="DO43" s="1" t="str">
        <f>Variable!CW42</f>
        <v>0.554</v>
      </c>
      <c r="DP43" s="1">
        <f>Variable!CX42</f>
        <v>0.64189452364259503</v>
      </c>
      <c r="DQ43" t="e">
        <f>Variable!#REF!</f>
        <v>#REF!</v>
      </c>
      <c r="DR43" s="1">
        <f>Variable!CY42</f>
        <v>19</v>
      </c>
      <c r="DS43" s="11" t="str">
        <f>Variable!CZ42</f>
        <v>København H</v>
      </c>
      <c r="DT43" s="11">
        <f>Variable!DA42</f>
        <v>5</v>
      </c>
      <c r="DU43" s="22" t="str">
        <f>Variable!DB42</f>
        <v>Vanløse</v>
      </c>
      <c r="DV43" s="22">
        <f>Variable!DC42</f>
        <v>19</v>
      </c>
      <c r="DW43" s="22">
        <f>Variable!DD42</f>
        <v>8</v>
      </c>
      <c r="DX43" s="23">
        <f>Variable!DE42</f>
        <v>0</v>
      </c>
      <c r="DY43" s="23">
        <f>Variable!DF42</f>
        <v>0</v>
      </c>
      <c r="DZ43" s="23">
        <f>Variable!DG42</f>
        <v>-3</v>
      </c>
      <c r="EA43" s="23">
        <f>Variable!DH42</f>
        <v>-0.6</v>
      </c>
      <c r="EB43" s="1">
        <f>Variable!DI42</f>
        <v>0.32580268400000001</v>
      </c>
      <c r="EC43" s="1">
        <f>Variable!DJ42</f>
        <v>1342</v>
      </c>
      <c r="ED43" s="11">
        <f>Variable!DK42</f>
        <v>13294</v>
      </c>
      <c r="EE43" s="11">
        <f>Variable!DL42</f>
        <v>38950</v>
      </c>
      <c r="EF43" s="10" t="str">
        <f>Variable!DP42</f>
        <v>Husum</v>
      </c>
      <c r="EG43" s="10">
        <f>Variable!DM42</f>
        <v>21</v>
      </c>
      <c r="EH43" s="10">
        <f>Variable!DN42</f>
        <v>177</v>
      </c>
      <c r="EI43" s="10">
        <f>Variable!DO42</f>
        <v>416</v>
      </c>
      <c r="EJ43" s="10">
        <f>Variable!DQ42</f>
        <v>0</v>
      </c>
      <c r="EK43" s="10">
        <f>Variable!DR42</f>
        <v>0</v>
      </c>
      <c r="EL43" s="10">
        <f>Variable!DS42</f>
        <v>0</v>
      </c>
      <c r="EM43" s="10">
        <f>Variable!DT42</f>
        <v>0</v>
      </c>
    </row>
    <row r="44" spans="1:143" ht="31.5" x14ac:dyDescent="0.5">
      <c r="A44" s="1" t="str">
        <f>Variable!A43</f>
        <v>Hvalsø</v>
      </c>
      <c r="B44" s="1">
        <f>Variable!B43</f>
        <v>8600716</v>
      </c>
      <c r="C44" s="1" t="e">
        <f>Variable!#REF!</f>
        <v>#REF!</v>
      </c>
      <c r="D44" s="1" t="e">
        <f>Variable!#REF!</f>
        <v>#REF!</v>
      </c>
      <c r="E44" s="6">
        <f>Variable!C43</f>
        <v>0.13652642597695999</v>
      </c>
      <c r="F44" s="6" t="e">
        <f>Variable!#REF!</f>
        <v>#REF!</v>
      </c>
      <c r="G44" s="1" t="e">
        <f>Variable!#REF!</f>
        <v>#REF!</v>
      </c>
      <c r="H44" s="1">
        <f>Variable!D43</f>
        <v>4.94512944387605E-2</v>
      </c>
      <c r="I44" s="17" t="e">
        <f>Variable!#REF!</f>
        <v>#REF!</v>
      </c>
      <c r="J44" s="1" t="e">
        <f>Variable!#REF!</f>
        <v>#REF!</v>
      </c>
      <c r="K44" s="1" t="e">
        <f>Variable!#REF!</f>
        <v>#REF!</v>
      </c>
      <c r="L44" s="1">
        <f>Variable!E43</f>
        <v>868</v>
      </c>
      <c r="M44" s="1">
        <f>Variable!F43</f>
        <v>511</v>
      </c>
      <c r="N44" s="1">
        <f>Variable!G43</f>
        <v>0.58870967741935398</v>
      </c>
      <c r="O44" s="1">
        <f>Variable!H43</f>
        <v>1235</v>
      </c>
      <c r="P44" s="1">
        <f>Variable!I43</f>
        <v>755</v>
      </c>
      <c r="Q44" s="1">
        <f>Variable!J43</f>
        <v>0.61133603238866396</v>
      </c>
      <c r="R44" s="1">
        <f>Variable!K43</f>
        <v>1279</v>
      </c>
      <c r="S44" s="1">
        <f>Variable!L43</f>
        <v>845</v>
      </c>
      <c r="T44" s="1">
        <f>Variable!M43</f>
        <v>0.66067240031274399</v>
      </c>
      <c r="U44" s="1">
        <f>Variable!N43</f>
        <v>178</v>
      </c>
      <c r="V44" s="1">
        <f>Variable!O43</f>
        <v>126</v>
      </c>
      <c r="W44" s="1">
        <f>Variable!P43</f>
        <v>0.70786516853932502</v>
      </c>
      <c r="X44" s="1">
        <f>Variable!Q43</f>
        <v>480</v>
      </c>
      <c r="Y44" s="1">
        <f>Variable!R43</f>
        <v>366</v>
      </c>
      <c r="Z44" s="1">
        <f>Variable!S43</f>
        <v>0.76249999999999996</v>
      </c>
      <c r="AA44" s="1">
        <f>Variable!AW43</f>
        <v>2.2183711021178401E-2</v>
      </c>
      <c r="AB44" s="1">
        <f>Variable!AX43</f>
        <v>2.5080584234308E-2</v>
      </c>
      <c r="AC44" s="1">
        <f>Variable!AY43</f>
        <v>2.5617481871885998E-2</v>
      </c>
      <c r="AD44" s="1">
        <f>Variable!T43</f>
        <v>4113</v>
      </c>
      <c r="AE44" s="1">
        <f>Variable!U43</f>
        <v>5270</v>
      </c>
      <c r="AF44" s="1">
        <f>Variable!V43</f>
        <v>8481</v>
      </c>
      <c r="AG44" s="1">
        <f>Variable!W43</f>
        <v>99406</v>
      </c>
      <c r="AH44" s="1">
        <f>Variable!X43</f>
        <v>1488</v>
      </c>
      <c r="AI44" s="1">
        <f>Variable!Y43</f>
        <v>1679</v>
      </c>
      <c r="AJ44" s="1">
        <f>Variable!Z43</f>
        <v>2437</v>
      </c>
      <c r="AK44" s="1">
        <f>Variable!AA43</f>
        <v>33667</v>
      </c>
      <c r="AL44" s="1">
        <f>Variable!AB43</f>
        <v>5601</v>
      </c>
      <c r="AM44" s="1">
        <f>Variable!AC43</f>
        <v>6949</v>
      </c>
      <c r="AN44" s="1">
        <f>Variable!AD43</f>
        <v>10918</v>
      </c>
      <c r="AO44" s="1">
        <f>Variable!AE43</f>
        <v>133073</v>
      </c>
      <c r="AP44" s="1">
        <f>Variable!AF43</f>
        <v>1945</v>
      </c>
      <c r="AQ44" s="1">
        <f>Variable!AG43</f>
        <v>26935.368637532101</v>
      </c>
      <c r="AR44" s="1">
        <f>Variable!AH43</f>
        <v>2562</v>
      </c>
      <c r="AS44" s="1">
        <f>Variable!AI43</f>
        <v>26868.832096837101</v>
      </c>
      <c r="AT44" s="1">
        <f>Variable!AJ43</f>
        <v>4331</v>
      </c>
      <c r="AU44" s="1">
        <f>Variable!AK43</f>
        <v>26826.8235158235</v>
      </c>
      <c r="AV44" s="1">
        <f>Variable!AL43</f>
        <v>51418</v>
      </c>
      <c r="AW44" s="1">
        <f>Variable!AM43</f>
        <v>25546.901580627498</v>
      </c>
      <c r="AX44" s="1">
        <f>Variable!AN43</f>
        <v>337328</v>
      </c>
      <c r="AY44" s="1">
        <f>Variable!AO43</f>
        <v>350266</v>
      </c>
      <c r="AZ44" s="1">
        <f>Variable!AP43</f>
        <v>357015</v>
      </c>
      <c r="BA44" s="1">
        <f>Variable!AQ43</f>
        <v>344904</v>
      </c>
      <c r="BB44" s="1">
        <f>Variable!AR43</f>
        <v>13.03</v>
      </c>
      <c r="BC44" s="1">
        <f>Variable!AS43</f>
        <v>13.23</v>
      </c>
      <c r="BD44" s="1">
        <f>Variable!AT43</f>
        <v>13.11</v>
      </c>
      <c r="BE44" s="1">
        <f>Variable!AU43</f>
        <v>12.95</v>
      </c>
      <c r="BF44" s="1">
        <f>Variable!AV43</f>
        <v>18.895</v>
      </c>
      <c r="BG44" s="1">
        <f>Variable!AZ43</f>
        <v>8040.6368190162302</v>
      </c>
      <c r="BH44" s="1">
        <f>Variable!BA43</f>
        <v>25889.660730481399</v>
      </c>
      <c r="BI44" s="1">
        <f>Variable!BB43</f>
        <v>45165.292941922802</v>
      </c>
      <c r="BJ44" s="1">
        <f>Variable!BC43</f>
        <v>5674.1033337216204</v>
      </c>
      <c r="BK44" s="1">
        <f>Variable!BD43</f>
        <v>1</v>
      </c>
      <c r="BL44" s="2">
        <f>Variable!BE43</f>
        <v>1</v>
      </c>
      <c r="BM44" s="1">
        <f>Variable!BF43</f>
        <v>1</v>
      </c>
      <c r="BN44" s="1">
        <f>Variable!BG43</f>
        <v>75</v>
      </c>
      <c r="BO44" s="1">
        <f>Variable!BH43</f>
        <v>75</v>
      </c>
      <c r="BP44" s="18">
        <f>Variable!BI43</f>
        <v>1</v>
      </c>
      <c r="BQ44" s="1">
        <f>Variable!BJ43</f>
        <v>0</v>
      </c>
      <c r="BR44" s="1">
        <f>Variable!BK43</f>
        <v>4742</v>
      </c>
      <c r="BS44" s="1">
        <f>Variable!BL43</f>
        <v>4222</v>
      </c>
      <c r="BT44" s="1">
        <f>Variable!BM43</f>
        <v>4222</v>
      </c>
      <c r="BU44" s="1">
        <f>Variable!BN43</f>
        <v>51793</v>
      </c>
      <c r="BV44" s="1">
        <f>Variable!BO43</f>
        <v>51793</v>
      </c>
      <c r="BW44" s="1">
        <f>Variable!BP43</f>
        <v>634322</v>
      </c>
      <c r="BX44" s="1">
        <f>Variable!BQ43</f>
        <v>634322</v>
      </c>
      <c r="BY44" s="3">
        <f>Variable!BR43</f>
        <v>0</v>
      </c>
      <c r="BZ44" s="1">
        <f>Variable!BS43</f>
        <v>-51793</v>
      </c>
      <c r="CA44" s="1">
        <f>Variable!BT43</f>
        <v>-51793</v>
      </c>
      <c r="CB44" s="3">
        <f>Variable!BU43</f>
        <v>-630100</v>
      </c>
      <c r="CC44" s="3">
        <f>Variable!BV43</f>
        <v>-630100</v>
      </c>
      <c r="CD44" s="1">
        <f>Variable!BW43</f>
        <v>14923.4525011892</v>
      </c>
      <c r="CE44" s="1">
        <f>Variable!BX43</f>
        <v>180.607089332399</v>
      </c>
      <c r="CF44" s="1">
        <f>Variable!BY43</f>
        <v>9397.3300844120804</v>
      </c>
      <c r="CG44" s="1">
        <f>Variable!BZ43</f>
        <v>13249.166345505701</v>
      </c>
      <c r="CH44" s="1">
        <f>Variable!CA43</f>
        <v>5354.1655818725303</v>
      </c>
      <c r="CI44" s="11" t="e">
        <f>Variable!#REF!</f>
        <v>#REF!</v>
      </c>
      <c r="CJ44" s="11" t="e">
        <f>Variable!#REF!</f>
        <v>#REF!</v>
      </c>
      <c r="CK44" s="11" t="e">
        <f>Variable!#REF!</f>
        <v>#REF!</v>
      </c>
      <c r="CL44" s="11" t="e">
        <f>Variable!#REF!</f>
        <v>#REF!</v>
      </c>
      <c r="CM44" s="11" t="e">
        <f>Variable!#REF!</f>
        <v>#REF!</v>
      </c>
      <c r="CN44" s="11" t="e">
        <f>Variable!#REF!</f>
        <v>#REF!</v>
      </c>
      <c r="CO44" s="11" t="e">
        <f>Variable!#REF!</f>
        <v>#REF!</v>
      </c>
      <c r="CP44" s="1" t="e">
        <f>Variable!#REF!</f>
        <v>#REF!</v>
      </c>
      <c r="CQ44" s="11" t="e">
        <f>Variable!#REF!</f>
        <v>#REF!</v>
      </c>
      <c r="CR44" s="11" t="e">
        <f>Variable!#REF!</f>
        <v>#REF!</v>
      </c>
      <c r="CS44" s="11">
        <f>Variable!CB43</f>
        <v>8.1999999999999993</v>
      </c>
      <c r="CT44" s="1">
        <f>Variable!CC43</f>
        <v>8618.0685529826696</v>
      </c>
      <c r="CU44" s="1">
        <f>Variable!CD43</f>
        <v>17345.6686970558</v>
      </c>
      <c r="CV44" s="1">
        <f>Variable!CE43</f>
        <v>18366.2488970835</v>
      </c>
      <c r="CW44" s="1">
        <f>Variable!CF43</f>
        <v>0.94443175600273144</v>
      </c>
      <c r="CX44" s="1">
        <f>Variable!CG43</f>
        <v>0.46923400642529628</v>
      </c>
      <c r="CY44" s="11">
        <f>Variable!CH43</f>
        <v>3.5</v>
      </c>
      <c r="CZ44" s="11">
        <f>Variable!CI43</f>
        <v>2.5</v>
      </c>
      <c r="DA44" s="11">
        <f>Variable!CJ43</f>
        <v>7</v>
      </c>
      <c r="DB44" s="11">
        <f>Variable!CK43</f>
        <v>7</v>
      </c>
      <c r="DC44" s="11">
        <f>Variable!CL43</f>
        <v>8.3000000000000007</v>
      </c>
      <c r="DD44" s="11">
        <f>Variable!CM43</f>
        <v>6.8</v>
      </c>
      <c r="DE44" s="11">
        <f>Variable!CN43</f>
        <v>10</v>
      </c>
      <c r="DF44" s="11">
        <f>Variable!CO43</f>
        <v>542</v>
      </c>
      <c r="DG44" s="11">
        <f>Variable!CP43</f>
        <v>388</v>
      </c>
      <c r="DH44" s="11">
        <f>Variable!CQ43</f>
        <v>0</v>
      </c>
      <c r="DI44" s="11">
        <f>Variable!CR43</f>
        <v>0.32810195360551198</v>
      </c>
      <c r="DJ44" s="11">
        <f>Variable!CS43</f>
        <v>56279</v>
      </c>
      <c r="DK44" s="11">
        <f>Variable!CT43</f>
        <v>4.2429409088611436</v>
      </c>
      <c r="DL44" s="11" t="e">
        <f>Variable!#REF!</f>
        <v>#REF!</v>
      </c>
      <c r="DM44" s="11">
        <f>Variable!CU43</f>
        <v>0</v>
      </c>
      <c r="DN44" s="11">
        <f>Variable!CV43</f>
        <v>5.9269947747493301</v>
      </c>
      <c r="DO44" s="1" t="str">
        <f>Variable!CW43</f>
        <v>0.590</v>
      </c>
      <c r="DP44" s="1">
        <f>Variable!CX43</f>
        <v>0.89644142343062705</v>
      </c>
      <c r="DQ44" t="e">
        <f>Variable!#REF!</f>
        <v>#REF!</v>
      </c>
      <c r="DR44" s="1">
        <f>Variable!CY43</f>
        <v>42</v>
      </c>
      <c r="DS44" s="11" t="str">
        <f>Variable!CZ43</f>
        <v>København H</v>
      </c>
      <c r="DT44" s="11">
        <f>Variable!DA43</f>
        <v>12</v>
      </c>
      <c r="DU44" s="22" t="str">
        <f>Variable!DB43</f>
        <v>Roskilde</v>
      </c>
      <c r="DV44" s="22">
        <f>Variable!DC43</f>
        <v>49</v>
      </c>
      <c r="DW44" s="22">
        <f>Variable!DD43</f>
        <v>24</v>
      </c>
      <c r="DX44" s="23">
        <f>Variable!DE43</f>
        <v>-7</v>
      </c>
      <c r="DY44" s="23">
        <f>Variable!DF43</f>
        <v>-0.14285714285714285</v>
      </c>
      <c r="DZ44" s="23">
        <f>Variable!DG43</f>
        <v>-12</v>
      </c>
      <c r="EA44" s="23">
        <f>Variable!DH43</f>
        <v>-1</v>
      </c>
      <c r="EB44" s="1">
        <f>Variable!DI43</f>
        <v>4.5524243999999998E-2</v>
      </c>
      <c r="EC44" s="1">
        <f>Variable!DJ43</f>
        <v>834</v>
      </c>
      <c r="ED44" s="11">
        <f>Variable!DK43</f>
        <v>1482</v>
      </c>
      <c r="EE44" s="11">
        <f>Variable!DL43</f>
        <v>3198</v>
      </c>
      <c r="EF44" s="10">
        <f>Variable!DP43</f>
        <v>0</v>
      </c>
      <c r="EG44" s="10">
        <f>Variable!DM43</f>
        <v>11</v>
      </c>
      <c r="EH44" s="10">
        <f>Variable!DN43</f>
        <v>48</v>
      </c>
      <c r="EI44" s="10">
        <f>Variable!DO43</f>
        <v>95</v>
      </c>
      <c r="EJ44" s="10">
        <f>Variable!DQ43</f>
        <v>0</v>
      </c>
      <c r="EK44" s="10">
        <f>Variable!DR43</f>
        <v>0</v>
      </c>
      <c r="EL44" s="10" t="str">
        <f>Variable!DS43</f>
        <v>Hvalsø</v>
      </c>
      <c r="EM44" s="10">
        <f>Variable!DT43</f>
        <v>0</v>
      </c>
    </row>
    <row r="45" spans="1:143" ht="31.5" x14ac:dyDescent="0.5">
      <c r="A45" s="1" t="str">
        <f>Variable!A44</f>
        <v>Hvidovre</v>
      </c>
      <c r="B45" s="1">
        <f>Variable!B44</f>
        <v>8600600</v>
      </c>
      <c r="C45" s="1" t="e">
        <f>Variable!#REF!</f>
        <v>#REF!</v>
      </c>
      <c r="D45" s="1" t="e">
        <f>Variable!#REF!</f>
        <v>#REF!</v>
      </c>
      <c r="E45" s="6">
        <f>Variable!C44</f>
        <v>0.23792476865697701</v>
      </c>
      <c r="F45" s="6" t="e">
        <f>Variable!#REF!</f>
        <v>#REF!</v>
      </c>
      <c r="G45" s="1" t="e">
        <f>Variable!#REF!</f>
        <v>#REF!</v>
      </c>
      <c r="H45" s="1">
        <f>Variable!D44</f>
        <v>5.7898776186321096E-3</v>
      </c>
      <c r="I45" s="17" t="e">
        <f>Variable!#REF!</f>
        <v>#REF!</v>
      </c>
      <c r="J45" s="1" t="e">
        <f>Variable!#REF!</f>
        <v>#REF!</v>
      </c>
      <c r="K45" s="1" t="e">
        <f>Variable!#REF!</f>
        <v>#REF!</v>
      </c>
      <c r="L45" s="1">
        <f>Variable!E44</f>
        <v>3287</v>
      </c>
      <c r="M45" s="1">
        <f>Variable!F44</f>
        <v>1324</v>
      </c>
      <c r="N45" s="1">
        <f>Variable!G44</f>
        <v>0.40279890477639102</v>
      </c>
      <c r="O45" s="1">
        <f>Variable!H44</f>
        <v>4032</v>
      </c>
      <c r="P45" s="1">
        <f>Variable!I44</f>
        <v>1905</v>
      </c>
      <c r="Q45" s="1">
        <f>Variable!J44</f>
        <v>0.47247023809523803</v>
      </c>
      <c r="R45" s="1">
        <f>Variable!K44</f>
        <v>5845</v>
      </c>
      <c r="S45" s="1">
        <f>Variable!L44</f>
        <v>2730</v>
      </c>
      <c r="T45" s="1">
        <f>Variable!M44</f>
        <v>0.46706586826347302</v>
      </c>
      <c r="U45" s="1">
        <f>Variable!N44</f>
        <v>732</v>
      </c>
      <c r="V45" s="1">
        <f>Variable!O44</f>
        <v>335</v>
      </c>
      <c r="W45" s="1">
        <f>Variable!P44</f>
        <v>0.457650273224043</v>
      </c>
      <c r="X45" s="1">
        <f>Variable!Q44</f>
        <v>0</v>
      </c>
      <c r="Y45" s="1">
        <f>Variable!R44</f>
        <v>0</v>
      </c>
      <c r="Z45" s="1">
        <f>Variable!S44</f>
        <v>0</v>
      </c>
      <c r="AA45" s="1">
        <f>Variable!AW44</f>
        <v>1.11693016942668E-2</v>
      </c>
      <c r="AB45" s="1">
        <f>Variable!AX44</f>
        <v>1.2491394393904599E-2</v>
      </c>
      <c r="AC45" s="1">
        <f>Variable!AY44</f>
        <v>1.2422601668274901E-2</v>
      </c>
      <c r="AD45" s="1">
        <f>Variable!T44</f>
        <v>14573</v>
      </c>
      <c r="AE45" s="1">
        <f>Variable!U44</f>
        <v>161672</v>
      </c>
      <c r="AF45" s="1">
        <f>Variable!V44</f>
        <v>404384</v>
      </c>
      <c r="AG45" s="1">
        <f>Variable!W44</f>
        <v>1387782</v>
      </c>
      <c r="AH45" s="1">
        <f>Variable!X44</f>
        <v>2873</v>
      </c>
      <c r="AI45" s="1">
        <f>Variable!Y44</f>
        <v>59716</v>
      </c>
      <c r="AJ45" s="1">
        <f>Variable!Z44</f>
        <v>155965</v>
      </c>
      <c r="AK45" s="1">
        <f>Variable!AA44</f>
        <v>831562</v>
      </c>
      <c r="AL45" s="1">
        <f>Variable!AB44</f>
        <v>17446</v>
      </c>
      <c r="AM45" s="1">
        <f>Variable!AC44</f>
        <v>221388</v>
      </c>
      <c r="AN45" s="1">
        <f>Variable!AD44</f>
        <v>560349</v>
      </c>
      <c r="AO45" s="1">
        <f>Variable!AE44</f>
        <v>2219344</v>
      </c>
      <c r="AP45" s="1">
        <f>Variable!AF44</f>
        <v>8281</v>
      </c>
      <c r="AQ45" s="1">
        <f>Variable!AG44</f>
        <v>12631.759695541799</v>
      </c>
      <c r="AR45" s="1">
        <f>Variable!AH44</f>
        <v>87517</v>
      </c>
      <c r="AS45" s="1">
        <f>Variable!AI44</f>
        <v>12447.188803512599</v>
      </c>
      <c r="AT45" s="1">
        <f>Variable!AJ44</f>
        <v>222961</v>
      </c>
      <c r="AU45" s="1">
        <f>Variable!AK44</f>
        <v>12193.5453427467</v>
      </c>
      <c r="AV45" s="1">
        <f>Variable!AL44</f>
        <v>752883</v>
      </c>
      <c r="AW45" s="1">
        <f>Variable!AM44</f>
        <v>12824.736035359399</v>
      </c>
      <c r="AX45" s="1">
        <f>Variable!AN44</f>
        <v>358888</v>
      </c>
      <c r="AY45" s="1">
        <f>Variable!AO44</f>
        <v>319891</v>
      </c>
      <c r="AZ45" s="1">
        <f>Variable!AP44</f>
        <v>335732</v>
      </c>
      <c r="BA45" s="1">
        <f>Variable!AQ44</f>
        <v>333604</v>
      </c>
      <c r="BB45" s="1">
        <f>Variable!AR44</f>
        <v>13.66</v>
      </c>
      <c r="BC45" s="1">
        <f>Variable!AS44</f>
        <v>13.54</v>
      </c>
      <c r="BD45" s="1">
        <f>Variable!AT44</f>
        <v>13.79</v>
      </c>
      <c r="BE45" s="1">
        <f>Variable!AU44</f>
        <v>13.79</v>
      </c>
      <c r="BF45" s="1">
        <f>Variable!AV44</f>
        <v>34.951000000000001</v>
      </c>
      <c r="BG45" s="1">
        <f>Variable!AZ44</f>
        <v>18377.672887900499</v>
      </c>
      <c r="BH45" s="1">
        <f>Variable!BA44</f>
        <v>222746.40998294301</v>
      </c>
      <c r="BI45" s="1">
        <f>Variable!BB44</f>
        <v>559437.68199440604</v>
      </c>
      <c r="BJ45" s="1">
        <f>Variable!BC44</f>
        <v>1036.8933986463901</v>
      </c>
      <c r="BK45" s="1">
        <f>Variable!BD44</f>
        <v>1</v>
      </c>
      <c r="BL45" s="2">
        <f>Variable!BE44</f>
        <v>14</v>
      </c>
      <c r="BM45" s="1">
        <f>Variable!BF44</f>
        <v>30</v>
      </c>
      <c r="BN45" s="1">
        <f>Variable!BG44</f>
        <v>201</v>
      </c>
      <c r="BO45" s="1">
        <f>Variable!BH44</f>
        <v>1494</v>
      </c>
      <c r="BP45" s="18">
        <f>Variable!BI44</f>
        <v>0.13453815261044177</v>
      </c>
      <c r="BQ45" s="1">
        <f>Variable!BJ44</f>
        <v>-1293</v>
      </c>
      <c r="BR45" s="1">
        <f>Variable!BK44</f>
        <v>4742</v>
      </c>
      <c r="BS45" s="1">
        <f>Variable!BL44</f>
        <v>634322</v>
      </c>
      <c r="BT45" s="1">
        <f>Variable!BM44</f>
        <v>634322</v>
      </c>
      <c r="BU45" s="1">
        <f>Variable!BN44</f>
        <v>634322</v>
      </c>
      <c r="BV45" s="1">
        <f>Variable!BO44</f>
        <v>634322</v>
      </c>
      <c r="BW45" s="1">
        <f>Variable!BP44</f>
        <v>634322</v>
      </c>
      <c r="BX45" s="1">
        <f>Variable!BQ44</f>
        <v>634322</v>
      </c>
      <c r="BY45" s="3">
        <f>Variable!BR44</f>
        <v>0</v>
      </c>
      <c r="BZ45" s="1">
        <f>Variable!BS44</f>
        <v>0</v>
      </c>
      <c r="CA45" s="1">
        <f>Variable!BT44</f>
        <v>0</v>
      </c>
      <c r="CB45" s="3">
        <f>Variable!BU44</f>
        <v>0</v>
      </c>
      <c r="CC45" s="3">
        <f>Variable!BV44</f>
        <v>0</v>
      </c>
      <c r="CD45" s="1">
        <f>Variable!BW44</f>
        <v>1734.4880464195501</v>
      </c>
      <c r="CE45" s="1">
        <f>Variable!BX44</f>
        <v>92.787904867309095</v>
      </c>
      <c r="CF45" s="1">
        <f>Variable!BY44</f>
        <v>110.59925751869601</v>
      </c>
      <c r="CG45" s="1">
        <f>Variable!BZ44</f>
        <v>1190.0270825390201</v>
      </c>
      <c r="CH45" s="1">
        <f>Variable!CA44</f>
        <v>1451.63756746645</v>
      </c>
      <c r="CI45" s="11" t="e">
        <f>Variable!#REF!</f>
        <v>#REF!</v>
      </c>
      <c r="CJ45" s="11" t="e">
        <f>Variable!#REF!</f>
        <v>#REF!</v>
      </c>
      <c r="CK45" s="11" t="e">
        <f>Variable!#REF!</f>
        <v>#REF!</v>
      </c>
      <c r="CL45" s="11" t="e">
        <f>Variable!#REF!</f>
        <v>#REF!</v>
      </c>
      <c r="CM45" s="11" t="e">
        <f>Variable!#REF!</f>
        <v>#REF!</v>
      </c>
      <c r="CN45" s="11" t="e">
        <f>Variable!#REF!</f>
        <v>#REF!</v>
      </c>
      <c r="CO45" s="11" t="e">
        <f>Variable!#REF!</f>
        <v>#REF!</v>
      </c>
      <c r="CP45" s="1" t="e">
        <f>Variable!#REF!</f>
        <v>#REF!</v>
      </c>
      <c r="CQ45" s="11" t="e">
        <f>Variable!#REF!</f>
        <v>#REF!</v>
      </c>
      <c r="CR45" s="11" t="e">
        <f>Variable!#REF!</f>
        <v>#REF!</v>
      </c>
      <c r="CS45" s="11">
        <f>Variable!CB44</f>
        <v>0</v>
      </c>
      <c r="CT45" s="1">
        <f>Variable!CC44</f>
        <v>64150.579696701097</v>
      </c>
      <c r="CU45" s="1">
        <f>Variable!CD44</f>
        <v>103217.423452972</v>
      </c>
      <c r="CV45" s="1">
        <f>Variable!CE44</f>
        <v>66181.271858841297</v>
      </c>
      <c r="CW45" s="1">
        <f>Variable!CF44</f>
        <v>1.5596168002501596</v>
      </c>
      <c r="CX45" s="1">
        <f>Variable!CG44</f>
        <v>0.96931621129204826</v>
      </c>
      <c r="CY45" s="11">
        <f>Variable!CH44</f>
        <v>0</v>
      </c>
      <c r="CZ45" s="11">
        <f>Variable!CI44</f>
        <v>0</v>
      </c>
      <c r="DA45" s="11">
        <f>Variable!CJ44</f>
        <v>0</v>
      </c>
      <c r="DB45" s="11">
        <f>Variable!CK44</f>
        <v>0</v>
      </c>
      <c r="DC45" s="11">
        <f>Variable!CL44</f>
        <v>0</v>
      </c>
      <c r="DD45" s="11">
        <f>Variable!CM44</f>
        <v>0</v>
      </c>
      <c r="DE45" s="11">
        <f>Variable!CN44</f>
        <v>0</v>
      </c>
      <c r="DF45" s="11">
        <f>Variable!CO44</f>
        <v>497</v>
      </c>
      <c r="DG45" s="11">
        <f>Variable!CP44</f>
        <v>464</v>
      </c>
      <c r="DH45" s="11">
        <f>Variable!CQ44</f>
        <v>0</v>
      </c>
      <c r="DI45" s="11">
        <f>Variable!CR44</f>
        <v>0.16342037502171999</v>
      </c>
      <c r="DJ45" s="11">
        <f>Variable!CS44</f>
        <v>82760</v>
      </c>
      <c r="DK45" s="11">
        <f>Variable!CT44</f>
        <v>10.264386317907444</v>
      </c>
      <c r="DL45" s="11" t="e">
        <f>Variable!#REF!</f>
        <v>#REF!</v>
      </c>
      <c r="DM45" s="11">
        <f>Variable!CU44</f>
        <v>0</v>
      </c>
      <c r="DN45" s="11">
        <f>Variable!CV44</f>
        <v>10.994396551724137</v>
      </c>
      <c r="DO45" s="1" t="str">
        <f>Variable!CW44</f>
        <v>0.502</v>
      </c>
      <c r="DP45" s="1">
        <f>Variable!CX44</f>
        <v>0.44955327958160801</v>
      </c>
      <c r="DQ45" t="e">
        <f>Variable!#REF!</f>
        <v>#REF!</v>
      </c>
      <c r="DR45" s="1">
        <f>Variable!CY44</f>
        <v>11</v>
      </c>
      <c r="DS45" s="11" t="str">
        <f>Variable!CZ44</f>
        <v>København H</v>
      </c>
      <c r="DT45" s="11">
        <f>Variable!DA44</f>
        <v>15</v>
      </c>
      <c r="DU45" s="22" t="str">
        <f>Variable!DB44</f>
        <v>Nørreport</v>
      </c>
      <c r="DV45" s="22">
        <f>Variable!DC44</f>
        <v>17</v>
      </c>
      <c r="DW45" s="22">
        <f>Variable!DD44</f>
        <v>19</v>
      </c>
      <c r="DX45" s="23">
        <f>Variable!DE44</f>
        <v>-6</v>
      </c>
      <c r="DY45" s="23">
        <f>Variable!DF44</f>
        <v>-0.35294117647058826</v>
      </c>
      <c r="DZ45" s="23">
        <f>Variable!DG44</f>
        <v>-4</v>
      </c>
      <c r="EA45" s="23">
        <f>Variable!DH44</f>
        <v>-0.26666666666666666</v>
      </c>
      <c r="EB45" s="1">
        <f>Variable!DI44</f>
        <v>0.16303943500000001</v>
      </c>
      <c r="EC45" s="1">
        <f>Variable!DJ44</f>
        <v>1466</v>
      </c>
      <c r="ED45" s="11">
        <f>Variable!DK44</f>
        <v>15974</v>
      </c>
      <c r="EE45" s="11">
        <f>Variable!DL44</f>
        <v>40770</v>
      </c>
      <c r="EF45" s="10" t="str">
        <f>Variable!DP44</f>
        <v>Hvidovre</v>
      </c>
      <c r="EG45" s="10">
        <f>Variable!DM44</f>
        <v>5</v>
      </c>
      <c r="EH45" s="10">
        <f>Variable!DN44</f>
        <v>28</v>
      </c>
      <c r="EI45" s="10">
        <f>Variable!DO44</f>
        <v>64</v>
      </c>
      <c r="EJ45" s="10">
        <f>Variable!DQ44</f>
        <v>0</v>
      </c>
      <c r="EK45" s="10">
        <f>Variable!DR44</f>
        <v>0</v>
      </c>
      <c r="EL45" s="10">
        <f>Variable!DS44</f>
        <v>0</v>
      </c>
      <c r="EM45" s="10">
        <f>Variable!DT44</f>
        <v>0</v>
      </c>
    </row>
    <row r="46" spans="1:143" ht="31.5" x14ac:dyDescent="0.5">
      <c r="A46" s="1" t="str">
        <f>Variable!A45</f>
        <v>Høje Taastrup</v>
      </c>
      <c r="B46" s="1">
        <f>Variable!B45</f>
        <v>8600798</v>
      </c>
      <c r="C46" s="1" t="e">
        <f>Variable!#REF!</f>
        <v>#REF!</v>
      </c>
      <c r="D46" s="1" t="e">
        <f>Variable!#REF!</f>
        <v>#REF!</v>
      </c>
      <c r="E46" s="6">
        <f>Variable!C45</f>
        <v>0.11887785559134099</v>
      </c>
      <c r="F46" s="6" t="e">
        <f>Variable!#REF!</f>
        <v>#REF!</v>
      </c>
      <c r="G46" s="1" t="e">
        <f>Variable!#REF!</f>
        <v>#REF!</v>
      </c>
      <c r="H46" s="1">
        <f>Variable!D45</f>
        <v>3.7738919573375003E-2</v>
      </c>
      <c r="I46" s="17" t="e">
        <f>Variable!#REF!</f>
        <v>#REF!</v>
      </c>
      <c r="J46" s="1" t="e">
        <f>Variable!#REF!</f>
        <v>#REF!</v>
      </c>
      <c r="K46" s="1" t="e">
        <f>Variable!#REF!</f>
        <v>#REF!</v>
      </c>
      <c r="L46" s="1">
        <f>Variable!E45</f>
        <v>1604</v>
      </c>
      <c r="M46" s="1">
        <f>Variable!F45</f>
        <v>679</v>
      </c>
      <c r="N46" s="1">
        <f>Variable!G45</f>
        <v>0.42331670822942602</v>
      </c>
      <c r="O46" s="1">
        <f>Variable!H45</f>
        <v>4408</v>
      </c>
      <c r="P46" s="1">
        <f>Variable!I45</f>
        <v>1992</v>
      </c>
      <c r="Q46" s="1">
        <f>Variable!J45</f>
        <v>0.45190562613430102</v>
      </c>
      <c r="R46" s="1">
        <f>Variable!K45</f>
        <v>5187</v>
      </c>
      <c r="S46" s="1">
        <f>Variable!L45</f>
        <v>2684</v>
      </c>
      <c r="T46" s="1">
        <f>Variable!M45</f>
        <v>0.51744746481588499</v>
      </c>
      <c r="U46" s="1">
        <f>Variable!N45</f>
        <v>261</v>
      </c>
      <c r="V46" s="1">
        <f>Variable!O45</f>
        <v>164</v>
      </c>
      <c r="W46" s="1">
        <f>Variable!P45</f>
        <v>0.62835249042145502</v>
      </c>
      <c r="X46" s="1">
        <f>Variable!Q45</f>
        <v>340</v>
      </c>
      <c r="Y46" s="1">
        <f>Variable!R45</f>
        <v>264</v>
      </c>
      <c r="Z46" s="1">
        <f>Variable!S45</f>
        <v>0.77647058823529402</v>
      </c>
      <c r="AA46" s="1">
        <f>Variable!AW45</f>
        <v>1.36353843807492E-2</v>
      </c>
      <c r="AB46" s="1">
        <f>Variable!AX45</f>
        <v>1.27617371517683E-2</v>
      </c>
      <c r="AC46" s="1">
        <f>Variable!AY45</f>
        <v>1.3112467076949699E-2</v>
      </c>
      <c r="AD46" s="1">
        <f>Variable!T45</f>
        <v>10073</v>
      </c>
      <c r="AE46" s="1">
        <f>Variable!U45</f>
        <v>34414</v>
      </c>
      <c r="AF46" s="1">
        <f>Variable!V45</f>
        <v>60167</v>
      </c>
      <c r="AG46" s="1">
        <f>Variable!W45</f>
        <v>612019</v>
      </c>
      <c r="AH46" s="1">
        <f>Variable!X45</f>
        <v>11857</v>
      </c>
      <c r="AI46" s="1">
        <f>Variable!Y45</f>
        <v>30319</v>
      </c>
      <c r="AJ46" s="1">
        <f>Variable!Z45</f>
        <v>40088</v>
      </c>
      <c r="AK46" s="1">
        <f>Variable!AA45</f>
        <v>319248</v>
      </c>
      <c r="AL46" s="1">
        <f>Variable!AB45</f>
        <v>21930</v>
      </c>
      <c r="AM46" s="1">
        <f>Variable!AC45</f>
        <v>64733</v>
      </c>
      <c r="AN46" s="1">
        <f>Variable!AD45</f>
        <v>100255</v>
      </c>
      <c r="AO46" s="1">
        <f>Variable!AE45</f>
        <v>931267</v>
      </c>
      <c r="AP46" s="1">
        <f>Variable!AF45</f>
        <v>5106</v>
      </c>
      <c r="AQ46" s="1">
        <f>Variable!AG45</f>
        <v>15623.2204585537</v>
      </c>
      <c r="AR46" s="1">
        <f>Variable!AH45</f>
        <v>17316</v>
      </c>
      <c r="AS46" s="1">
        <f>Variable!AI45</f>
        <v>15906.797584652701</v>
      </c>
      <c r="AT46" s="1">
        <f>Variable!AJ45</f>
        <v>29584</v>
      </c>
      <c r="AU46" s="1">
        <f>Variable!AK45</f>
        <v>16023.729117348599</v>
      </c>
      <c r="AV46" s="1">
        <f>Variable!AL45</f>
        <v>312072</v>
      </c>
      <c r="AW46" s="1">
        <f>Variable!AM45</f>
        <v>15246.7965146851</v>
      </c>
      <c r="AX46" s="1">
        <f>Variable!AN45</f>
        <v>292009</v>
      </c>
      <c r="AY46" s="1">
        <f>Variable!AO45</f>
        <v>305364</v>
      </c>
      <c r="AZ46" s="1">
        <f>Variable!AP45</f>
        <v>312220</v>
      </c>
      <c r="BA46" s="1">
        <f>Variable!AQ45</f>
        <v>332363</v>
      </c>
      <c r="BB46" s="1">
        <f>Variable!AR45</f>
        <v>12.73</v>
      </c>
      <c r="BC46" s="1">
        <f>Variable!AS45</f>
        <v>12.67</v>
      </c>
      <c r="BD46" s="1">
        <f>Variable!AT45</f>
        <v>12.65</v>
      </c>
      <c r="BE46" s="1">
        <f>Variable!AU45</f>
        <v>13.01</v>
      </c>
      <c r="BF46" s="1">
        <f>Variable!AV45</f>
        <v>23.699000000000002</v>
      </c>
      <c r="BG46" s="1">
        <f>Variable!AZ45</f>
        <v>22436.102952753601</v>
      </c>
      <c r="BH46" s="1">
        <f>Variable!BA45</f>
        <v>104511.65031373499</v>
      </c>
      <c r="BI46" s="1">
        <f>Variable!BB45</f>
        <v>225111.77720539199</v>
      </c>
      <c r="BJ46" s="1">
        <f>Variable!BC45</f>
        <v>2160.5075703060102</v>
      </c>
      <c r="BK46" s="1">
        <f>Variable!BD45</f>
        <v>1</v>
      </c>
      <c r="BL46" s="2">
        <f>Variable!BE45</f>
        <v>2</v>
      </c>
      <c r="BM46" s="1">
        <f>Variable!BF45</f>
        <v>3</v>
      </c>
      <c r="BN46" s="1">
        <f>Variable!BG45</f>
        <v>682</v>
      </c>
      <c r="BO46" s="1">
        <f>Variable!BH45</f>
        <v>682</v>
      </c>
      <c r="BP46" s="18">
        <f>Variable!BI45</f>
        <v>1</v>
      </c>
      <c r="BQ46" s="1">
        <f>Variable!BJ45</f>
        <v>0</v>
      </c>
      <c r="BR46" s="1">
        <f>Variable!BK45</f>
        <v>4742</v>
      </c>
      <c r="BS46" s="1">
        <f>Variable!BL45</f>
        <v>22252</v>
      </c>
      <c r="BT46" s="1">
        <f>Variable!BM45</f>
        <v>43346</v>
      </c>
      <c r="BU46" s="1">
        <f>Variable!BN45</f>
        <v>634322</v>
      </c>
      <c r="BV46" s="1">
        <f>Variable!BO45</f>
        <v>634322</v>
      </c>
      <c r="BW46" s="1">
        <f>Variable!BP45</f>
        <v>634322</v>
      </c>
      <c r="BX46" s="1">
        <f>Variable!BQ45</f>
        <v>634322</v>
      </c>
      <c r="BY46" s="3">
        <f>Variable!BR45</f>
        <v>-21094</v>
      </c>
      <c r="BZ46" s="1">
        <f>Variable!BS45</f>
        <v>-612070</v>
      </c>
      <c r="CA46" s="1">
        <f>Variable!BT45</f>
        <v>-612070</v>
      </c>
      <c r="CB46" s="3">
        <f>Variable!BU45</f>
        <v>-612070</v>
      </c>
      <c r="CC46" s="3">
        <f>Variable!BV45</f>
        <v>-612070</v>
      </c>
      <c r="CD46" s="1">
        <f>Variable!BW45</f>
        <v>11780.240417102999</v>
      </c>
      <c r="CE46" s="1">
        <f>Variable!BX45</f>
        <v>159.187927763678</v>
      </c>
      <c r="CF46" s="1">
        <f>Variable!BY45</f>
        <v>70.513242528955303</v>
      </c>
      <c r="CG46" s="1">
        <f>Variable!BZ45</f>
        <v>393.61023882747099</v>
      </c>
      <c r="CH46" s="1">
        <f>Variable!CA45</f>
        <v>1797.93820222625</v>
      </c>
      <c r="CI46" s="11" t="e">
        <f>Variable!#REF!</f>
        <v>#REF!</v>
      </c>
      <c r="CJ46" s="11" t="e">
        <f>Variable!#REF!</f>
        <v>#REF!</v>
      </c>
      <c r="CK46" s="11" t="e">
        <f>Variable!#REF!</f>
        <v>#REF!</v>
      </c>
      <c r="CL46" s="11" t="e">
        <f>Variable!#REF!</f>
        <v>#REF!</v>
      </c>
      <c r="CM46" s="11" t="e">
        <f>Variable!#REF!</f>
        <v>#REF!</v>
      </c>
      <c r="CN46" s="11" t="e">
        <f>Variable!#REF!</f>
        <v>#REF!</v>
      </c>
      <c r="CO46" s="11" t="e">
        <f>Variable!#REF!</f>
        <v>#REF!</v>
      </c>
      <c r="CP46" s="1" t="e">
        <f>Variable!#REF!</f>
        <v>#REF!</v>
      </c>
      <c r="CQ46" s="11" t="e">
        <f>Variable!#REF!</f>
        <v>#REF!</v>
      </c>
      <c r="CR46" s="11" t="e">
        <f>Variable!#REF!</f>
        <v>#REF!</v>
      </c>
      <c r="CS46" s="11">
        <f>Variable!CB45</f>
        <v>0</v>
      </c>
      <c r="CT46" s="1">
        <f>Variable!CC45</f>
        <v>39099.107390364799</v>
      </c>
      <c r="CU46" s="1">
        <f>Variable!CD45</f>
        <v>70706.348177293403</v>
      </c>
      <c r="CV46" s="1">
        <f>Variable!CE45</f>
        <v>55925.113955526504</v>
      </c>
      <c r="CW46" s="1">
        <f>Variable!CF45</f>
        <v>1.2643040519062942</v>
      </c>
      <c r="CX46" s="1">
        <f>Variable!CG45</f>
        <v>0.6991332627673803</v>
      </c>
      <c r="CY46" s="11">
        <f>Variable!CH45</f>
        <v>0</v>
      </c>
      <c r="CZ46" s="11">
        <f>Variable!CI45</f>
        <v>0</v>
      </c>
      <c r="DA46" s="11">
        <f>Variable!CJ45</f>
        <v>0</v>
      </c>
      <c r="DB46" s="11">
        <f>Variable!CK45</f>
        <v>0</v>
      </c>
      <c r="DC46" s="11">
        <f>Variable!CL45</f>
        <v>0</v>
      </c>
      <c r="DD46" s="11">
        <f>Variable!CM45</f>
        <v>0</v>
      </c>
      <c r="DE46" s="11">
        <f>Variable!CN45</f>
        <v>0</v>
      </c>
      <c r="DF46" s="11">
        <f>Variable!CO45</f>
        <v>1401</v>
      </c>
      <c r="DG46" s="11">
        <f>Variable!CP45</f>
        <v>0</v>
      </c>
      <c r="DH46" s="11">
        <f>Variable!CQ45</f>
        <v>0</v>
      </c>
      <c r="DI46" s="11">
        <f>Variable!CR45</f>
        <v>0.16984455368496901</v>
      </c>
      <c r="DJ46" s="11">
        <f>Variable!CS45</f>
        <v>44743</v>
      </c>
      <c r="DK46" s="11">
        <f>Variable!CT45</f>
        <v>14.222236562924721</v>
      </c>
      <c r="DL46" s="11" t="e">
        <f>Variable!#REF!</f>
        <v>#REF!</v>
      </c>
      <c r="DM46" s="11">
        <f>Variable!CU45</f>
        <v>0</v>
      </c>
      <c r="DN46" s="11">
        <f>Variable!CV45</f>
        <v>0</v>
      </c>
      <c r="DO46" s="1" t="str">
        <f>Variable!CW45</f>
        <v>0.608</v>
      </c>
      <c r="DP46" s="1">
        <f>Variable!CX45</f>
        <v>0.641354166666666</v>
      </c>
      <c r="DQ46" t="e">
        <f>Variable!#REF!</f>
        <v>#REF!</v>
      </c>
      <c r="DR46" s="1">
        <f>Variable!CY45</f>
        <v>12</v>
      </c>
      <c r="DS46" s="11" t="str">
        <f>Variable!CZ45</f>
        <v>København H</v>
      </c>
      <c r="DT46" s="11">
        <f>Variable!DA45</f>
        <v>12</v>
      </c>
      <c r="DU46" s="22" t="str">
        <f>Variable!DB45</f>
        <v>København H</v>
      </c>
      <c r="DV46" s="22">
        <f>Variable!DC45</f>
        <v>32</v>
      </c>
      <c r="DW46" s="22">
        <f>Variable!DD45</f>
        <v>32</v>
      </c>
      <c r="DX46" s="23">
        <f>Variable!DE45</f>
        <v>-20</v>
      </c>
      <c r="DY46" s="23">
        <f>Variable!DF45</f>
        <v>-0.625</v>
      </c>
      <c r="DZ46" s="23">
        <f>Variable!DG45</f>
        <v>-20</v>
      </c>
      <c r="EA46" s="23">
        <f>Variable!DH45</f>
        <v>-1.6666666666666667</v>
      </c>
      <c r="EB46" s="1">
        <f>Variable!DI45</f>
        <v>0</v>
      </c>
      <c r="EC46" s="1">
        <f>Variable!DJ45</f>
        <v>1946</v>
      </c>
      <c r="ED46" s="11">
        <f>Variable!DK45</f>
        <v>7418</v>
      </c>
      <c r="EE46" s="11">
        <f>Variable!DL45</f>
        <v>13556</v>
      </c>
      <c r="EF46" s="10" t="str">
        <f>Variable!DP45</f>
        <v>Høje Taastrup</v>
      </c>
      <c r="EG46" s="10">
        <f>Variable!DM45</f>
        <v>28</v>
      </c>
      <c r="EH46" s="10">
        <f>Variable!DN45</f>
        <v>61</v>
      </c>
      <c r="EI46" s="10">
        <f>Variable!DO45</f>
        <v>80</v>
      </c>
      <c r="EJ46" s="10" t="str">
        <f>Variable!DQ45</f>
        <v>Høje Taastrup</v>
      </c>
      <c r="EK46" s="10">
        <f>Variable!DR45</f>
        <v>0</v>
      </c>
      <c r="EL46" s="10" t="str">
        <f>Variable!DS45</f>
        <v>Høje Taastrup</v>
      </c>
      <c r="EM46" s="10">
        <f>Variable!DT45</f>
        <v>0</v>
      </c>
    </row>
    <row r="47" spans="1:143" ht="31.5" x14ac:dyDescent="0.5">
      <c r="A47" s="1" t="str">
        <f>Variable!A46</f>
        <v>Ishøj</v>
      </c>
      <c r="B47" s="1">
        <f>Variable!B46</f>
        <v>8600768</v>
      </c>
      <c r="C47" s="1" t="e">
        <f>Variable!#REF!</f>
        <v>#REF!</v>
      </c>
      <c r="D47" s="1" t="e">
        <f>Variable!#REF!</f>
        <v>#REF!</v>
      </c>
      <c r="E47" s="6">
        <f>Variable!C46</f>
        <v>0.200956510443248</v>
      </c>
      <c r="F47" s="6" t="e">
        <f>Variable!#REF!</f>
        <v>#REF!</v>
      </c>
      <c r="G47" s="1" t="e">
        <f>Variable!#REF!</f>
        <v>#REF!</v>
      </c>
      <c r="H47" s="1">
        <f>Variable!D46</f>
        <v>3.3274145115285599E-2</v>
      </c>
      <c r="I47" s="17" t="e">
        <f>Variable!#REF!</f>
        <v>#REF!</v>
      </c>
      <c r="J47" s="1" t="e">
        <f>Variable!#REF!</f>
        <v>#REF!</v>
      </c>
      <c r="K47" s="1" t="e">
        <f>Variable!#REF!</f>
        <v>#REF!</v>
      </c>
      <c r="L47" s="1">
        <f>Variable!E46</f>
        <v>3670</v>
      </c>
      <c r="M47" s="1">
        <f>Variable!F46</f>
        <v>1558</v>
      </c>
      <c r="N47" s="1">
        <f>Variable!G46</f>
        <v>0.424523160762942</v>
      </c>
      <c r="O47" s="1">
        <f>Variable!H46</f>
        <v>6001</v>
      </c>
      <c r="P47" s="1">
        <f>Variable!I46</f>
        <v>2862</v>
      </c>
      <c r="Q47" s="1">
        <f>Variable!J46</f>
        <v>0.476920513247792</v>
      </c>
      <c r="R47" s="1">
        <f>Variable!K46</f>
        <v>5464</v>
      </c>
      <c r="S47" s="1">
        <f>Variable!L46</f>
        <v>3262</v>
      </c>
      <c r="T47" s="1">
        <f>Variable!M46</f>
        <v>0.59699853587115603</v>
      </c>
      <c r="U47" s="1">
        <f>Variable!N46</f>
        <v>547</v>
      </c>
      <c r="V47" s="1">
        <f>Variable!O46</f>
        <v>381</v>
      </c>
      <c r="W47" s="1">
        <f>Variable!P46</f>
        <v>0.69652650822669104</v>
      </c>
      <c r="X47" s="1">
        <f>Variable!Q46</f>
        <v>46</v>
      </c>
      <c r="Y47" s="1">
        <f>Variable!R46</f>
        <v>32</v>
      </c>
      <c r="Z47" s="1">
        <f>Variable!S46</f>
        <v>0.69565217391304301</v>
      </c>
      <c r="AA47" s="1">
        <f>Variable!AW46</f>
        <v>1.1593231353014899E-2</v>
      </c>
      <c r="AB47" s="1">
        <f>Variable!AX46</f>
        <v>1.1770470700105199E-2</v>
      </c>
      <c r="AC47" s="1">
        <f>Variable!AY46</f>
        <v>1.1795709459677501E-2</v>
      </c>
      <c r="AD47" s="1">
        <f>Variable!T46</f>
        <v>17653</v>
      </c>
      <c r="AE47" s="1">
        <f>Variable!U46</f>
        <v>44025</v>
      </c>
      <c r="AF47" s="1">
        <f>Variable!V46</f>
        <v>90022</v>
      </c>
      <c r="AG47" s="1">
        <f>Variable!W46</f>
        <v>864602</v>
      </c>
      <c r="AH47" s="1">
        <f>Variable!X46</f>
        <v>3189</v>
      </c>
      <c r="AI47" s="1">
        <f>Variable!Y46</f>
        <v>14596</v>
      </c>
      <c r="AJ47" s="1">
        <f>Variable!Z46</f>
        <v>37097</v>
      </c>
      <c r="AK47" s="1">
        <f>Variable!AA46</f>
        <v>467616</v>
      </c>
      <c r="AL47" s="1">
        <f>Variable!AB46</f>
        <v>20842</v>
      </c>
      <c r="AM47" s="1">
        <f>Variable!AC46</f>
        <v>58621</v>
      </c>
      <c r="AN47" s="1">
        <f>Variable!AD46</f>
        <v>127119</v>
      </c>
      <c r="AO47" s="1">
        <f>Variable!AE46</f>
        <v>1332218</v>
      </c>
      <c r="AP47" s="1">
        <f>Variable!AF46</f>
        <v>8498</v>
      </c>
      <c r="AQ47" s="1">
        <f>Variable!AG46</f>
        <v>15310.2633066415</v>
      </c>
      <c r="AR47" s="1">
        <f>Variable!AH46</f>
        <v>21340</v>
      </c>
      <c r="AS47" s="1">
        <f>Variable!AI46</f>
        <v>15882.9376670887</v>
      </c>
      <c r="AT47" s="1">
        <f>Variable!AJ46</f>
        <v>43625</v>
      </c>
      <c r="AU47" s="1">
        <f>Variable!AK46</f>
        <v>15645.714098947199</v>
      </c>
      <c r="AV47" s="1">
        <f>Variable!AL46</f>
        <v>464479</v>
      </c>
      <c r="AW47" s="1">
        <f>Variable!AM46</f>
        <v>13568.603936269899</v>
      </c>
      <c r="AX47" s="1">
        <f>Variable!AN46</f>
        <v>284912</v>
      </c>
      <c r="AY47" s="1">
        <f>Variable!AO46</f>
        <v>306073</v>
      </c>
      <c r="AZ47" s="1">
        <f>Variable!AP46</f>
        <v>311328</v>
      </c>
      <c r="BA47" s="1">
        <f>Variable!AQ46</f>
        <v>332650</v>
      </c>
      <c r="BB47" s="1">
        <f>Variable!AR46</f>
        <v>12.32</v>
      </c>
      <c r="BC47" s="1">
        <f>Variable!AS46</f>
        <v>12.57</v>
      </c>
      <c r="BD47" s="1">
        <f>Variable!AT46</f>
        <v>12.6</v>
      </c>
      <c r="BE47" s="1">
        <f>Variable!AU46</f>
        <v>13.5</v>
      </c>
      <c r="BF47" s="1">
        <f>Variable!AV46</f>
        <v>23.931000000000001</v>
      </c>
      <c r="BG47" s="1">
        <f>Variable!AZ46</f>
        <v>26331.0833980631</v>
      </c>
      <c r="BH47" s="1">
        <f>Variable!BA46</f>
        <v>139282.41631971099</v>
      </c>
      <c r="BI47" s="1">
        <f>Variable!BB46</f>
        <v>318367.234893193</v>
      </c>
      <c r="BJ47" s="1">
        <f>Variable!BC46</f>
        <v>2135.9972772753299</v>
      </c>
      <c r="BK47" s="1">
        <f>Variable!BD46</f>
        <v>1</v>
      </c>
      <c r="BL47" s="2">
        <f>Variable!BE46</f>
        <v>3</v>
      </c>
      <c r="BM47" s="1">
        <f>Variable!BF46</f>
        <v>5</v>
      </c>
      <c r="BN47" s="1">
        <f>Variable!BG46</f>
        <v>369</v>
      </c>
      <c r="BO47" s="1">
        <f>Variable!BH46</f>
        <v>369</v>
      </c>
      <c r="BP47" s="18">
        <f>Variable!BI46</f>
        <v>1</v>
      </c>
      <c r="BQ47" s="1">
        <f>Variable!BJ46</f>
        <v>0</v>
      </c>
      <c r="BR47" s="1">
        <f>Variable!BK46</f>
        <v>4742</v>
      </c>
      <c r="BS47" s="1">
        <f>Variable!BL46</f>
        <v>21019</v>
      </c>
      <c r="BT47" s="1">
        <f>Variable!BM46</f>
        <v>43346</v>
      </c>
      <c r="BU47" s="1">
        <f>Variable!BN46</f>
        <v>634322</v>
      </c>
      <c r="BV47" s="1">
        <f>Variable!BO46</f>
        <v>634322</v>
      </c>
      <c r="BW47" s="1">
        <f>Variable!BP46</f>
        <v>634322</v>
      </c>
      <c r="BX47" s="1">
        <f>Variable!BQ46</f>
        <v>634322</v>
      </c>
      <c r="BY47" s="3">
        <f>Variable!BR46</f>
        <v>-22327</v>
      </c>
      <c r="BZ47" s="1">
        <f>Variable!BS46</f>
        <v>-613303</v>
      </c>
      <c r="CA47" s="1">
        <f>Variable!BT46</f>
        <v>-613303</v>
      </c>
      <c r="CB47" s="3">
        <f>Variable!BU46</f>
        <v>-613303</v>
      </c>
      <c r="CC47" s="3">
        <f>Variable!BV46</f>
        <v>-613303</v>
      </c>
      <c r="CD47" s="1">
        <f>Variable!BW46</f>
        <v>10950.7328352083</v>
      </c>
      <c r="CE47" s="1">
        <f>Variable!BX46</f>
        <v>106.04448848643</v>
      </c>
      <c r="CF47" s="1">
        <f>Variable!BY46</f>
        <v>17.552076720708499</v>
      </c>
      <c r="CG47" s="1">
        <f>Variable!BZ46</f>
        <v>460.85478928648701</v>
      </c>
      <c r="CH47" s="1">
        <f>Variable!CA46</f>
        <v>1055.6517309651099</v>
      </c>
      <c r="CI47" s="11" t="e">
        <f>Variable!#REF!</f>
        <v>#REF!</v>
      </c>
      <c r="CJ47" s="11" t="e">
        <f>Variable!#REF!</f>
        <v>#REF!</v>
      </c>
      <c r="CK47" s="11" t="e">
        <f>Variable!#REF!</f>
        <v>#REF!</v>
      </c>
      <c r="CL47" s="11" t="e">
        <f>Variable!#REF!</f>
        <v>#REF!</v>
      </c>
      <c r="CM47" s="11" t="e">
        <f>Variable!#REF!</f>
        <v>#REF!</v>
      </c>
      <c r="CN47" s="11" t="e">
        <f>Variable!#REF!</f>
        <v>#REF!</v>
      </c>
      <c r="CO47" s="11" t="e">
        <f>Variable!#REF!</f>
        <v>#REF!</v>
      </c>
      <c r="CP47" s="1" t="e">
        <f>Variable!#REF!</f>
        <v>#REF!</v>
      </c>
      <c r="CQ47" s="11" t="e">
        <f>Variable!#REF!</f>
        <v>#REF!</v>
      </c>
      <c r="CR47" s="11" t="e">
        <f>Variable!#REF!</f>
        <v>#REF!</v>
      </c>
      <c r="CS47" s="11">
        <f>Variable!CB46</f>
        <v>7.6</v>
      </c>
      <c r="CT47" s="1">
        <f>Variable!CC46</f>
        <v>20892.039820707701</v>
      </c>
      <c r="CU47" s="1">
        <f>Variable!CD46</f>
        <v>75035.054728746298</v>
      </c>
      <c r="CV47" s="1">
        <f>Variable!CE46</f>
        <v>38221.225900039099</v>
      </c>
      <c r="CW47" s="1">
        <f>Variable!CF46</f>
        <v>1.9631776051607372</v>
      </c>
      <c r="CX47" s="1">
        <f>Variable!CG46</f>
        <v>0.54660831327982939</v>
      </c>
      <c r="CY47" s="11">
        <f>Variable!CH46</f>
        <v>10</v>
      </c>
      <c r="CZ47" s="11">
        <f>Variable!CI46</f>
        <v>5.3</v>
      </c>
      <c r="DA47" s="11">
        <f>Variable!CJ46</f>
        <v>10</v>
      </c>
      <c r="DB47" s="11">
        <f>Variable!CK46</f>
        <v>9</v>
      </c>
      <c r="DC47" s="11">
        <f>Variable!CL46</f>
        <v>9.8000000000000007</v>
      </c>
      <c r="DD47" s="11">
        <f>Variable!CM46</f>
        <v>6.8</v>
      </c>
      <c r="DE47" s="11">
        <f>Variable!CN46</f>
        <v>10</v>
      </c>
      <c r="DF47" s="11">
        <f>Variable!CO46</f>
        <v>486</v>
      </c>
      <c r="DG47" s="11">
        <f>Variable!CP46</f>
        <v>273</v>
      </c>
      <c r="DH47" s="11">
        <f>Variable!CQ46</f>
        <v>32</v>
      </c>
      <c r="DI47" s="11">
        <f>Variable!CR46</f>
        <v>0.24181318253006401</v>
      </c>
      <c r="DJ47" s="11">
        <f>Variable!CS46</f>
        <v>68245</v>
      </c>
      <c r="DK47" s="11">
        <f>Variable!CT46</f>
        <v>19.541028242854729</v>
      </c>
      <c r="DL47" s="11" t="e">
        <f>Variable!#REF!</f>
        <v>#REF!</v>
      </c>
      <c r="DM47" s="11">
        <f>Variable!CU46</f>
        <v>296.77936643835619</v>
      </c>
      <c r="DN47" s="11">
        <f>Variable!CV46</f>
        <v>34.787325003763364</v>
      </c>
      <c r="DO47" s="1" t="str">
        <f>Variable!CW46</f>
        <v>0.643</v>
      </c>
      <c r="DP47" s="1">
        <f>Variable!CX46</f>
        <v>0.71882640586796998</v>
      </c>
      <c r="DQ47" t="e">
        <f>Variable!#REF!</f>
        <v>#REF!</v>
      </c>
      <c r="DR47" s="1">
        <f>Variable!CY46</f>
        <v>17</v>
      </c>
      <c r="DS47" s="11" t="str">
        <f>Variable!CZ46</f>
        <v>København H</v>
      </c>
      <c r="DT47" s="11">
        <f>Variable!DA46</f>
        <v>21</v>
      </c>
      <c r="DU47" s="22" t="str">
        <f>Variable!DB46</f>
        <v>Nørreport</v>
      </c>
      <c r="DV47" s="22">
        <f>Variable!DC46</f>
        <v>27</v>
      </c>
      <c r="DW47" s="22">
        <f>Variable!DD46</f>
        <v>30</v>
      </c>
      <c r="DX47" s="23">
        <f>Variable!DE46</f>
        <v>-10</v>
      </c>
      <c r="DY47" s="23">
        <f>Variable!DF46</f>
        <v>-0.37037037037037035</v>
      </c>
      <c r="DZ47" s="23">
        <f>Variable!DG46</f>
        <v>-9</v>
      </c>
      <c r="EA47" s="23">
        <f>Variable!DH46</f>
        <v>-0.42857142857142855</v>
      </c>
      <c r="EB47" s="1">
        <f>Variable!DI46</f>
        <v>6.8250010999999999E-2</v>
      </c>
      <c r="EC47" s="1">
        <f>Variable!DJ46</f>
        <v>1980</v>
      </c>
      <c r="ED47" s="11">
        <f>Variable!DK46</f>
        <v>7090</v>
      </c>
      <c r="EE47" s="11">
        <f>Variable!DL46</f>
        <v>16254</v>
      </c>
      <c r="EF47" s="10" t="str">
        <f>Variable!DP46</f>
        <v>Ishøj</v>
      </c>
      <c r="EG47" s="10">
        <f>Variable!DM46</f>
        <v>25</v>
      </c>
      <c r="EH47" s="10">
        <f>Variable!DN46</f>
        <v>157</v>
      </c>
      <c r="EI47" s="10">
        <f>Variable!DO46</f>
        <v>356</v>
      </c>
      <c r="EJ47" s="10">
        <f>Variable!DQ46</f>
        <v>0</v>
      </c>
      <c r="EK47" s="10">
        <f>Variable!DR46</f>
        <v>0</v>
      </c>
      <c r="EL47" s="10">
        <f>Variable!DS46</f>
        <v>0</v>
      </c>
      <c r="EM47" s="10">
        <f>Variable!DT46</f>
        <v>0</v>
      </c>
    </row>
    <row r="48" spans="1:143" ht="31.5" x14ac:dyDescent="0.5">
      <c r="A48" s="1" t="str">
        <f>Variable!A47</f>
        <v>Islev</v>
      </c>
      <c r="B48" s="1">
        <f>Variable!B47</f>
        <v>8600704</v>
      </c>
      <c r="C48" s="1" t="e">
        <f>Variable!#REF!</f>
        <v>#REF!</v>
      </c>
      <c r="D48" s="1" t="e">
        <f>Variable!#REF!</f>
        <v>#REF!</v>
      </c>
      <c r="E48" s="6">
        <f>Variable!C47</f>
        <v>0.204078471687133</v>
      </c>
      <c r="F48" s="6" t="e">
        <f>Variable!#REF!</f>
        <v>#REF!</v>
      </c>
      <c r="G48" s="1" t="e">
        <f>Variable!#REF!</f>
        <v>#REF!</v>
      </c>
      <c r="H48" s="1">
        <f>Variable!D47</f>
        <v>2.30569482054605E-3</v>
      </c>
      <c r="I48" s="17" t="e">
        <f>Variable!#REF!</f>
        <v>#REF!</v>
      </c>
      <c r="J48" s="1" t="e">
        <f>Variable!#REF!</f>
        <v>#REF!</v>
      </c>
      <c r="K48" s="1" t="e">
        <f>Variable!#REF!</f>
        <v>#REF!</v>
      </c>
      <c r="L48" s="1">
        <f>Variable!E47</f>
        <v>1762</v>
      </c>
      <c r="M48" s="1">
        <f>Variable!F47</f>
        <v>871</v>
      </c>
      <c r="N48" s="1">
        <f>Variable!G47</f>
        <v>0.49432463110102098</v>
      </c>
      <c r="O48" s="1">
        <f>Variable!H47</f>
        <v>3254</v>
      </c>
      <c r="P48" s="1">
        <f>Variable!I47</f>
        <v>1359</v>
      </c>
      <c r="Q48" s="1">
        <f>Variable!J47</f>
        <v>0.41763982790411802</v>
      </c>
      <c r="R48" s="1">
        <f>Variable!K47</f>
        <v>7437</v>
      </c>
      <c r="S48" s="1">
        <f>Variable!L47</f>
        <v>3396</v>
      </c>
      <c r="T48" s="1">
        <f>Variable!M47</f>
        <v>0.45663574021782899</v>
      </c>
      <c r="U48" s="1">
        <f>Variable!N47</f>
        <v>2405</v>
      </c>
      <c r="V48" s="1">
        <f>Variable!O47</f>
        <v>1148</v>
      </c>
      <c r="W48" s="1">
        <f>Variable!P47</f>
        <v>0.47733887733887698</v>
      </c>
      <c r="X48" s="1">
        <f>Variable!Q47</f>
        <v>0</v>
      </c>
      <c r="Y48" s="1">
        <f>Variable!R47</f>
        <v>0</v>
      </c>
      <c r="Z48" s="1">
        <f>Variable!S47</f>
        <v>0</v>
      </c>
      <c r="AA48" s="1">
        <f>Variable!AW47</f>
        <v>1.25854863601562E-2</v>
      </c>
      <c r="AB48" s="1">
        <f>Variable!AX47</f>
        <v>1.40105873983452E-2</v>
      </c>
      <c r="AC48" s="1">
        <f>Variable!AY47</f>
        <v>1.3827819265949001E-2</v>
      </c>
      <c r="AD48" s="1">
        <f>Variable!T47</f>
        <v>13907</v>
      </c>
      <c r="AE48" s="1">
        <f>Variable!U47</f>
        <v>131609</v>
      </c>
      <c r="AF48" s="1">
        <f>Variable!V47</f>
        <v>404027</v>
      </c>
      <c r="AG48" s="1">
        <f>Variable!W47</f>
        <v>1417089</v>
      </c>
      <c r="AH48" s="1">
        <f>Variable!X47</f>
        <v>2548</v>
      </c>
      <c r="AI48" s="1">
        <f>Variable!Y47</f>
        <v>42499</v>
      </c>
      <c r="AJ48" s="1">
        <f>Variable!Z47</f>
        <v>163372</v>
      </c>
      <c r="AK48" s="1">
        <f>Variable!AA47</f>
        <v>844655</v>
      </c>
      <c r="AL48" s="1">
        <f>Variable!AB47</f>
        <v>16455</v>
      </c>
      <c r="AM48" s="1">
        <f>Variable!AC47</f>
        <v>174108</v>
      </c>
      <c r="AN48" s="1">
        <f>Variable!AD47</f>
        <v>567399</v>
      </c>
      <c r="AO48" s="1">
        <f>Variable!AE47</f>
        <v>2261744</v>
      </c>
      <c r="AP48" s="1">
        <f>Variable!AF47</f>
        <v>7113</v>
      </c>
      <c r="AQ48" s="1">
        <f>Variable!AG47</f>
        <v>11528.938660664</v>
      </c>
      <c r="AR48" s="1">
        <f>Variable!AH47</f>
        <v>69154</v>
      </c>
      <c r="AS48" s="1">
        <f>Variable!AI47</f>
        <v>11681.3346500557</v>
      </c>
      <c r="AT48" s="1">
        <f>Variable!AJ47</f>
        <v>220846</v>
      </c>
      <c r="AU48" s="1">
        <f>Variable!AK47</f>
        <v>11816.340184324201</v>
      </c>
      <c r="AV48" s="1">
        <f>Variable!AL47</f>
        <v>767393</v>
      </c>
      <c r="AW48" s="1">
        <f>Variable!AM47</f>
        <v>12873.5688480548</v>
      </c>
      <c r="AX48" s="1">
        <f>Variable!AN47</f>
        <v>340333</v>
      </c>
      <c r="AY48" s="1">
        <f>Variable!AO47</f>
        <v>325381</v>
      </c>
      <c r="AZ48" s="1">
        <f>Variable!AP47</f>
        <v>322866</v>
      </c>
      <c r="BA48" s="1">
        <f>Variable!AQ47</f>
        <v>334836</v>
      </c>
      <c r="BB48" s="1">
        <f>Variable!AR47</f>
        <v>13.47</v>
      </c>
      <c r="BC48" s="1">
        <f>Variable!AS47</f>
        <v>13.54</v>
      </c>
      <c r="BD48" s="1">
        <f>Variable!AT47</f>
        <v>13.75</v>
      </c>
      <c r="BE48" s="1">
        <f>Variable!AU47</f>
        <v>13.81</v>
      </c>
      <c r="BF48" s="1">
        <f>Variable!AV47</f>
        <v>33.357999999999997</v>
      </c>
      <c r="BG48" s="1">
        <f>Variable!AZ47</f>
        <v>19823.676371299101</v>
      </c>
      <c r="BH48" s="1">
        <f>Variable!BA47</f>
        <v>202121.428741743</v>
      </c>
      <c r="BI48" s="1">
        <f>Variable!BB47</f>
        <v>583493.397299984</v>
      </c>
      <c r="BJ48" s="1">
        <f>Variable!BC47</f>
        <v>1087.3156207382301</v>
      </c>
      <c r="BK48" s="1">
        <f>Variable!BD47</f>
        <v>1</v>
      </c>
      <c r="BL48" s="2">
        <f>Variable!BE47</f>
        <v>8</v>
      </c>
      <c r="BM48" s="1">
        <f>Variable!BF47</f>
        <v>27</v>
      </c>
      <c r="BN48" s="1">
        <f>Variable!BG47</f>
        <v>120</v>
      </c>
      <c r="BO48" s="1">
        <f>Variable!BH47</f>
        <v>1494</v>
      </c>
      <c r="BP48" s="18">
        <f>Variable!BI47</f>
        <v>8.0321285140562249E-2</v>
      </c>
      <c r="BQ48" s="1">
        <f>Variable!BJ47</f>
        <v>-1374</v>
      </c>
      <c r="BR48" s="1">
        <f>Variable!BK47</f>
        <v>4742</v>
      </c>
      <c r="BS48" s="1">
        <f>Variable!BL47</f>
        <v>634322</v>
      </c>
      <c r="BT48" s="1">
        <f>Variable!BM47</f>
        <v>634322</v>
      </c>
      <c r="BU48" s="1">
        <f>Variable!BN47</f>
        <v>634322</v>
      </c>
      <c r="BV48" s="1">
        <f>Variable!BO47</f>
        <v>634322</v>
      </c>
      <c r="BW48" s="1">
        <f>Variable!BP47</f>
        <v>634322</v>
      </c>
      <c r="BX48" s="1">
        <f>Variable!BQ47</f>
        <v>634322</v>
      </c>
      <c r="BY48" s="3">
        <f>Variable!BR47</f>
        <v>0</v>
      </c>
      <c r="BZ48" s="1">
        <f>Variable!BS47</f>
        <v>0</v>
      </c>
      <c r="CA48" s="1">
        <f>Variable!BT47</f>
        <v>0</v>
      </c>
      <c r="CB48" s="3">
        <f>Variable!BU47</f>
        <v>0</v>
      </c>
      <c r="CC48" s="3">
        <f>Variable!BV47</f>
        <v>0</v>
      </c>
      <c r="CD48" s="1">
        <f>Variable!BW47</f>
        <v>1481.4925324662499</v>
      </c>
      <c r="CE48" s="1">
        <f>Variable!BX47</f>
        <v>107.776693639491</v>
      </c>
      <c r="CF48" s="1">
        <f>Variable!BY47</f>
        <v>160.925100581648</v>
      </c>
      <c r="CG48" s="1">
        <f>Variable!BZ47</f>
        <v>1872.2174362979699</v>
      </c>
      <c r="CH48" s="1">
        <f>Variable!CA47</f>
        <v>2416.6642102201099</v>
      </c>
      <c r="CI48" s="11" t="e">
        <f>Variable!#REF!</f>
        <v>#REF!</v>
      </c>
      <c r="CJ48" s="11" t="e">
        <f>Variable!#REF!</f>
        <v>#REF!</v>
      </c>
      <c r="CK48" s="11" t="e">
        <f>Variable!#REF!</f>
        <v>#REF!</v>
      </c>
      <c r="CL48" s="11" t="e">
        <f>Variable!#REF!</f>
        <v>#REF!</v>
      </c>
      <c r="CM48" s="11" t="e">
        <f>Variable!#REF!</f>
        <v>#REF!</v>
      </c>
      <c r="CN48" s="11" t="e">
        <f>Variable!#REF!</f>
        <v>#REF!</v>
      </c>
      <c r="CO48" s="11" t="e">
        <f>Variable!#REF!</f>
        <v>#REF!</v>
      </c>
      <c r="CP48" s="1" t="e">
        <f>Variable!#REF!</f>
        <v>#REF!</v>
      </c>
      <c r="CQ48" s="11" t="e">
        <f>Variable!#REF!</f>
        <v>#REF!</v>
      </c>
      <c r="CR48" s="11" t="e">
        <f>Variable!#REF!</f>
        <v>#REF!</v>
      </c>
      <c r="CS48" s="11">
        <f>Variable!CB47</f>
        <v>0</v>
      </c>
      <c r="CT48" s="1">
        <f>Variable!CC47</f>
        <v>53790.0129683177</v>
      </c>
      <c r="CU48" s="1">
        <f>Variable!CD47</f>
        <v>84922.100958513998</v>
      </c>
      <c r="CV48" s="1">
        <f>Variable!CE47</f>
        <v>48134.309758279502</v>
      </c>
      <c r="CW48" s="1">
        <f>Variable!CF47</f>
        <v>1.7642737869302612</v>
      </c>
      <c r="CX48" s="1">
        <f>Variable!CG47</f>
        <v>1.1174983756584433</v>
      </c>
      <c r="CY48" s="11">
        <f>Variable!CH47</f>
        <v>0</v>
      </c>
      <c r="CZ48" s="11">
        <f>Variable!CI47</f>
        <v>0</v>
      </c>
      <c r="DA48" s="11">
        <f>Variable!CJ47</f>
        <v>0</v>
      </c>
      <c r="DB48" s="11">
        <f>Variable!CK47</f>
        <v>0</v>
      </c>
      <c r="DC48" s="11">
        <f>Variable!CL47</f>
        <v>0</v>
      </c>
      <c r="DD48" s="11">
        <f>Variable!CM47</f>
        <v>0</v>
      </c>
      <c r="DE48" s="11">
        <f>Variable!CN47</f>
        <v>0</v>
      </c>
      <c r="DF48" s="11">
        <f>Variable!CO47</f>
        <v>134</v>
      </c>
      <c r="DG48" s="11">
        <f>Variable!CP47</f>
        <v>66</v>
      </c>
      <c r="DH48" s="11">
        <f>Variable!CQ47</f>
        <v>32</v>
      </c>
      <c r="DI48" s="11">
        <f>Variable!CR47</f>
        <v>0.14184580342071501</v>
      </c>
      <c r="DJ48" s="11">
        <f>Variable!CS47</f>
        <v>69747</v>
      </c>
      <c r="DK48" s="11">
        <f>Variable!CT47</f>
        <v>14.962788795747292</v>
      </c>
      <c r="DL48" s="11" t="e">
        <f>Variable!#REF!</f>
        <v>#REF!</v>
      </c>
      <c r="DM48" s="11">
        <f>Variable!CU47</f>
        <v>62.656678082191782</v>
      </c>
      <c r="DN48" s="11">
        <f>Variable!CV47</f>
        <v>30.378995433789953</v>
      </c>
      <c r="DO48" s="1" t="str">
        <f>Variable!CW47</f>
        <v>0.439</v>
      </c>
      <c r="DP48" s="1">
        <f>Variable!CX47</f>
        <v>0.55144398170273701</v>
      </c>
      <c r="DQ48" t="e">
        <f>Variable!#REF!</f>
        <v>#REF!</v>
      </c>
      <c r="DR48" s="1">
        <f>Variable!CY47</f>
        <v>17</v>
      </c>
      <c r="DS48" s="11" t="str">
        <f>Variable!CZ47</f>
        <v>København H</v>
      </c>
      <c r="DT48" s="11">
        <f>Variable!DA47</f>
        <v>3</v>
      </c>
      <c r="DU48" s="22" t="str">
        <f>Variable!DB47</f>
        <v>Vanløse</v>
      </c>
      <c r="DV48" s="22">
        <f>Variable!DC47</f>
        <v>17</v>
      </c>
      <c r="DW48" s="22">
        <f>Variable!DD47</f>
        <v>5</v>
      </c>
      <c r="DX48" s="23">
        <f>Variable!DE47</f>
        <v>0</v>
      </c>
      <c r="DY48" s="23">
        <f>Variable!DF47</f>
        <v>0</v>
      </c>
      <c r="DZ48" s="23">
        <f>Variable!DG47</f>
        <v>-2</v>
      </c>
      <c r="EA48" s="23">
        <f>Variable!DH47</f>
        <v>-0.66666666666666663</v>
      </c>
      <c r="EB48" s="1">
        <f>Variable!DI47</f>
        <v>0.32580268400000001</v>
      </c>
      <c r="EC48" s="1">
        <f>Variable!DJ47</f>
        <v>1486</v>
      </c>
      <c r="ED48" s="11">
        <f>Variable!DK47</f>
        <v>14280</v>
      </c>
      <c r="EE48" s="11">
        <f>Variable!DL47</f>
        <v>42082</v>
      </c>
      <c r="EF48" s="10" t="str">
        <f>Variable!DP47</f>
        <v>Islev</v>
      </c>
      <c r="EG48" s="10">
        <f>Variable!DM47</f>
        <v>31</v>
      </c>
      <c r="EH48" s="10">
        <f>Variable!DN47</f>
        <v>113</v>
      </c>
      <c r="EI48" s="10">
        <f>Variable!DO47</f>
        <v>158</v>
      </c>
      <c r="EJ48" s="10">
        <f>Variable!DQ47</f>
        <v>0</v>
      </c>
      <c r="EK48" s="10">
        <f>Variable!DR47</f>
        <v>0</v>
      </c>
      <c r="EL48" s="10">
        <f>Variable!DS47</f>
        <v>0</v>
      </c>
      <c r="EM48" s="10">
        <f>Variable!DT47</f>
        <v>0</v>
      </c>
    </row>
    <row r="49" spans="1:143" ht="31.5" x14ac:dyDescent="0.5">
      <c r="A49" s="1" t="str">
        <f>Variable!A48</f>
        <v>Jægersborg</v>
      </c>
      <c r="B49" s="1">
        <f>Variable!B48</f>
        <v>8600674</v>
      </c>
      <c r="C49" s="1" t="e">
        <f>Variable!#REF!</f>
        <v>#REF!</v>
      </c>
      <c r="D49" s="1" t="e">
        <f>Variable!#REF!</f>
        <v>#REF!</v>
      </c>
      <c r="E49" s="6">
        <f>Variable!C48</f>
        <v>0.139590205328356</v>
      </c>
      <c r="F49" s="6" t="e">
        <f>Variable!#REF!</f>
        <v>#REF!</v>
      </c>
      <c r="G49" s="1" t="e">
        <f>Variable!#REF!</f>
        <v>#REF!</v>
      </c>
      <c r="H49" s="1">
        <f>Variable!D48</f>
        <v>4.6263416759746599E-3</v>
      </c>
      <c r="I49" s="17" t="e">
        <f>Variable!#REF!</f>
        <v>#REF!</v>
      </c>
      <c r="J49" s="1" t="e">
        <f>Variable!#REF!</f>
        <v>#REF!</v>
      </c>
      <c r="K49" s="1" t="e">
        <f>Variable!#REF!</f>
        <v>#REF!</v>
      </c>
      <c r="L49" s="1">
        <f>Variable!E48</f>
        <v>1646</v>
      </c>
      <c r="M49" s="1">
        <f>Variable!F48</f>
        <v>818</v>
      </c>
      <c r="N49" s="1">
        <f>Variable!G48</f>
        <v>0.49696233292831099</v>
      </c>
      <c r="O49" s="1">
        <f>Variable!H48</f>
        <v>1291</v>
      </c>
      <c r="P49" s="1">
        <f>Variable!I48</f>
        <v>753</v>
      </c>
      <c r="Q49" s="1">
        <f>Variable!J48</f>
        <v>0.58326878388845804</v>
      </c>
      <c r="R49" s="1">
        <f>Variable!K48</f>
        <v>1952</v>
      </c>
      <c r="S49" s="1">
        <f>Variable!L48</f>
        <v>1128</v>
      </c>
      <c r="T49" s="1">
        <f>Variable!M48</f>
        <v>0.57786885245901598</v>
      </c>
      <c r="U49" s="1">
        <f>Variable!N48</f>
        <v>768</v>
      </c>
      <c r="V49" s="1">
        <f>Variable!O48</f>
        <v>521</v>
      </c>
      <c r="W49" s="1">
        <f>Variable!P48</f>
        <v>0.67838541666666596</v>
      </c>
      <c r="X49" s="1">
        <f>Variable!Q48</f>
        <v>1566</v>
      </c>
      <c r="Y49" s="1">
        <f>Variable!R48</f>
        <v>789</v>
      </c>
      <c r="Z49" s="1">
        <f>Variable!S48</f>
        <v>0.50383141762452099</v>
      </c>
      <c r="AA49" s="1">
        <f>Variable!AW48</f>
        <v>1.87532302798358E-2</v>
      </c>
      <c r="AB49" s="1">
        <f>Variable!AX48</f>
        <v>1.79066925767771E-2</v>
      </c>
      <c r="AC49" s="1">
        <f>Variable!AY48</f>
        <v>1.7504647782994199E-2</v>
      </c>
      <c r="AD49" s="1">
        <f>Variable!T48</f>
        <v>7293</v>
      </c>
      <c r="AE49" s="1">
        <f>Variable!U48</f>
        <v>76069</v>
      </c>
      <c r="AF49" s="1">
        <f>Variable!V48</f>
        <v>190878</v>
      </c>
      <c r="AG49" s="1">
        <f>Variable!W48</f>
        <v>1282949</v>
      </c>
      <c r="AH49" s="1">
        <f>Variable!X48</f>
        <v>7803</v>
      </c>
      <c r="AI49" s="1">
        <f>Variable!Y48</f>
        <v>48747</v>
      </c>
      <c r="AJ49" s="1">
        <f>Variable!Z48</f>
        <v>107753</v>
      </c>
      <c r="AK49" s="1">
        <f>Variable!AA48</f>
        <v>760154</v>
      </c>
      <c r="AL49" s="1">
        <f>Variable!AB48</f>
        <v>15096</v>
      </c>
      <c r="AM49" s="1">
        <f>Variable!AC48</f>
        <v>124816</v>
      </c>
      <c r="AN49" s="1">
        <f>Variable!AD48</f>
        <v>298631</v>
      </c>
      <c r="AO49" s="1">
        <f>Variable!AE48</f>
        <v>2043103</v>
      </c>
      <c r="AP49" s="1">
        <f>Variable!AF48</f>
        <v>3772</v>
      </c>
      <c r="AQ49" s="1">
        <f>Variable!AG48</f>
        <v>13222.648369132799</v>
      </c>
      <c r="AR49" s="1">
        <f>Variable!AH48</f>
        <v>39638</v>
      </c>
      <c r="AS49" s="1">
        <f>Variable!AI48</f>
        <v>12957.520458389001</v>
      </c>
      <c r="AT49" s="1">
        <f>Variable!AJ48</f>
        <v>98236</v>
      </c>
      <c r="AU49" s="1">
        <f>Variable!AK48</f>
        <v>13083.2027437161</v>
      </c>
      <c r="AV49" s="1">
        <f>Variable!AL48</f>
        <v>700962</v>
      </c>
      <c r="AW49" s="1">
        <f>Variable!AM48</f>
        <v>12863.5875282161</v>
      </c>
      <c r="AX49" s="1">
        <f>Variable!AN48</f>
        <v>340980</v>
      </c>
      <c r="AY49" s="1">
        <f>Variable!AO48</f>
        <v>359903</v>
      </c>
      <c r="AZ49" s="1">
        <f>Variable!AP48</f>
        <v>365685</v>
      </c>
      <c r="BA49" s="1">
        <f>Variable!AQ48</f>
        <v>340741</v>
      </c>
      <c r="BB49" s="1">
        <f>Variable!AR48</f>
        <v>13.98</v>
      </c>
      <c r="BC49" s="1">
        <f>Variable!AS48</f>
        <v>14.03</v>
      </c>
      <c r="BD49" s="1">
        <f>Variable!AT48</f>
        <v>14.11</v>
      </c>
      <c r="BE49" s="1">
        <f>Variable!AU48</f>
        <v>13.99</v>
      </c>
      <c r="BF49" s="1">
        <f>Variable!AV48</f>
        <v>36.970999999999997</v>
      </c>
      <c r="BG49" s="1">
        <f>Variable!AZ48</f>
        <v>26519.3078661584</v>
      </c>
      <c r="BH49" s="1">
        <f>Variable!BA48</f>
        <v>175048.098471103</v>
      </c>
      <c r="BI49" s="1">
        <f>Variable!BB48</f>
        <v>467619.18747065897</v>
      </c>
      <c r="BJ49" s="1">
        <f>Variable!BC48</f>
        <v>1155.2159175239301</v>
      </c>
      <c r="BK49" s="1">
        <f>Variable!BD48</f>
        <v>1</v>
      </c>
      <c r="BL49" s="2">
        <f>Variable!BE48</f>
        <v>9</v>
      </c>
      <c r="BM49" s="1">
        <f>Variable!BF48</f>
        <v>23</v>
      </c>
      <c r="BN49" s="1">
        <f>Variable!BG48</f>
        <v>275</v>
      </c>
      <c r="BO49" s="1">
        <f>Variable!BH48</f>
        <v>369</v>
      </c>
      <c r="BP49" s="18">
        <f>Variable!BI48</f>
        <v>0.74525745257452569</v>
      </c>
      <c r="BQ49" s="1">
        <f>Variable!BJ48</f>
        <v>-94</v>
      </c>
      <c r="BR49" s="1">
        <f>Variable!BK48</f>
        <v>4742</v>
      </c>
      <c r="BS49" s="1">
        <f>Variable!BL48</f>
        <v>74274</v>
      </c>
      <c r="BT49" s="1">
        <f>Variable!BM48</f>
        <v>634322</v>
      </c>
      <c r="BU49" s="1">
        <f>Variable!BN48</f>
        <v>634322</v>
      </c>
      <c r="BV49" s="1">
        <f>Variable!BO48</f>
        <v>634322</v>
      </c>
      <c r="BW49" s="1">
        <f>Variable!BP48</f>
        <v>634322</v>
      </c>
      <c r="BX49" s="1">
        <f>Variable!BQ48</f>
        <v>634322</v>
      </c>
      <c r="BY49" s="3">
        <f>Variable!BR48</f>
        <v>-560048</v>
      </c>
      <c r="BZ49" s="1">
        <f>Variable!BS48</f>
        <v>-560048</v>
      </c>
      <c r="CA49" s="1">
        <f>Variable!BT48</f>
        <v>-560048</v>
      </c>
      <c r="CB49" s="3">
        <f>Variable!BU48</f>
        <v>-560048</v>
      </c>
      <c r="CC49" s="3">
        <f>Variable!BV48</f>
        <v>-560048</v>
      </c>
      <c r="CD49" s="1">
        <f>Variable!BW48</f>
        <v>1611.89917901015</v>
      </c>
      <c r="CE49" s="1">
        <f>Variable!BX48</f>
        <v>224.44135790561199</v>
      </c>
      <c r="CF49" s="1">
        <f>Variable!BY48</f>
        <v>648.96413054963205</v>
      </c>
      <c r="CG49" s="1">
        <f>Variable!BZ48</f>
        <v>1121.0940650901</v>
      </c>
      <c r="CH49" s="1">
        <f>Variable!CA48</f>
        <v>82.905125707640096</v>
      </c>
      <c r="CI49" s="11" t="e">
        <f>Variable!#REF!</f>
        <v>#REF!</v>
      </c>
      <c r="CJ49" s="11" t="e">
        <f>Variable!#REF!</f>
        <v>#REF!</v>
      </c>
      <c r="CK49" s="11" t="e">
        <f>Variable!#REF!</f>
        <v>#REF!</v>
      </c>
      <c r="CL49" s="11" t="e">
        <f>Variable!#REF!</f>
        <v>#REF!</v>
      </c>
      <c r="CM49" s="11" t="e">
        <f>Variable!#REF!</f>
        <v>#REF!</v>
      </c>
      <c r="CN49" s="11" t="e">
        <f>Variable!#REF!</f>
        <v>#REF!</v>
      </c>
      <c r="CO49" s="11" t="e">
        <f>Variable!#REF!</f>
        <v>#REF!</v>
      </c>
      <c r="CP49" s="1" t="e">
        <f>Variable!#REF!</f>
        <v>#REF!</v>
      </c>
      <c r="CQ49" s="11" t="e">
        <f>Variable!#REF!</f>
        <v>#REF!</v>
      </c>
      <c r="CR49" s="11" t="e">
        <f>Variable!#REF!</f>
        <v>#REF!</v>
      </c>
      <c r="CS49" s="11">
        <f>Variable!CB48</f>
        <v>3.9</v>
      </c>
      <c r="CT49" s="1">
        <f>Variable!CC48</f>
        <v>71357.744922451602</v>
      </c>
      <c r="CU49" s="1">
        <f>Variable!CD48</f>
        <v>89433.695993034999</v>
      </c>
      <c r="CV49" s="1">
        <f>Variable!CE48</f>
        <v>92752.842192259006</v>
      </c>
      <c r="CW49" s="1">
        <f>Variable!CF48</f>
        <v>0.96421515372710576</v>
      </c>
      <c r="CX49" s="1">
        <f>Variable!CG48</f>
        <v>0.7693321653102615</v>
      </c>
      <c r="CY49" s="11">
        <f>Variable!CH48</f>
        <v>5</v>
      </c>
      <c r="CZ49" s="11">
        <f>Variable!CI48</f>
        <v>4.5</v>
      </c>
      <c r="DA49" s="11">
        <f>Variable!CJ48</f>
        <v>3</v>
      </c>
      <c r="DB49" s="11">
        <f>Variable!CK48</f>
        <v>9</v>
      </c>
      <c r="DC49" s="11">
        <f>Variable!CL48</f>
        <v>10</v>
      </c>
      <c r="DD49" s="11">
        <f>Variable!CM48</f>
        <v>8.3000000000000007</v>
      </c>
      <c r="DE49" s="11">
        <f>Variable!CN48</f>
        <v>7.5</v>
      </c>
      <c r="DF49" s="11">
        <f>Variable!CO48</f>
        <v>17</v>
      </c>
      <c r="DG49" s="11">
        <f>Variable!CP48</f>
        <v>17</v>
      </c>
      <c r="DH49" s="11">
        <f>Variable!CQ48</f>
        <v>0</v>
      </c>
      <c r="DI49" s="11">
        <f>Variable!CR48</f>
        <v>0</v>
      </c>
      <c r="DJ49" s="11">
        <f>Variable!CS48</f>
        <v>0</v>
      </c>
      <c r="DK49" s="11">
        <f>Variable!CT48</f>
        <v>247.47751813053989</v>
      </c>
      <c r="DL49" s="11" t="e">
        <f>Variable!#REF!</f>
        <v>#REF!</v>
      </c>
      <c r="DM49" s="11">
        <f>Variable!CU48</f>
        <v>0</v>
      </c>
      <c r="DN49" s="11">
        <f>Variable!CV48</f>
        <v>247.47751813053989</v>
      </c>
      <c r="DO49" s="1" t="str">
        <f>Variable!CW48</f>
        <v>0.537</v>
      </c>
      <c r="DP49" s="1">
        <f>Variable!CX48</f>
        <v>0.51196489616817098</v>
      </c>
      <c r="DQ49" t="e">
        <f>Variable!#REF!</f>
        <v>#REF!</v>
      </c>
      <c r="DR49" s="1">
        <f>Variable!CY48</f>
        <v>20</v>
      </c>
      <c r="DS49" s="11" t="str">
        <f>Variable!CZ48</f>
        <v>København H</v>
      </c>
      <c r="DT49" s="11">
        <f>Variable!DA48</f>
        <v>16</v>
      </c>
      <c r="DU49" s="22" t="str">
        <f>Variable!DB48</f>
        <v>Nørreport</v>
      </c>
      <c r="DV49" s="22">
        <f>Variable!DC48</f>
        <v>21</v>
      </c>
      <c r="DW49" s="22">
        <f>Variable!DD48</f>
        <v>17</v>
      </c>
      <c r="DX49" s="23">
        <f>Variable!DE48</f>
        <v>-1</v>
      </c>
      <c r="DY49" s="23">
        <f>Variable!DF48</f>
        <v>-4.7619047619047616E-2</v>
      </c>
      <c r="DZ49" s="23">
        <f>Variable!DG48</f>
        <v>-1</v>
      </c>
      <c r="EA49" s="23">
        <f>Variable!DH48</f>
        <v>-6.25E-2</v>
      </c>
      <c r="EB49" s="1">
        <f>Variable!DI48</f>
        <v>0.18137352900000001</v>
      </c>
      <c r="EC49" s="1">
        <f>Variable!DJ48</f>
        <v>2442</v>
      </c>
      <c r="ED49" s="11">
        <f>Variable!DK48</f>
        <v>14230</v>
      </c>
      <c r="EE49" s="11">
        <f>Variable!DL48</f>
        <v>31796</v>
      </c>
      <c r="EF49" s="10" t="str">
        <f>Variable!DP48</f>
        <v>Jægersborg</v>
      </c>
      <c r="EG49" s="10">
        <f>Variable!DM48</f>
        <v>6</v>
      </c>
      <c r="EH49" s="10">
        <f>Variable!DN48</f>
        <v>50</v>
      </c>
      <c r="EI49" s="10">
        <f>Variable!DO48</f>
        <v>122</v>
      </c>
      <c r="EJ49" s="10">
        <f>Variable!DQ48</f>
        <v>0</v>
      </c>
      <c r="EK49" s="10">
        <f>Variable!DR48</f>
        <v>0</v>
      </c>
      <c r="EL49" s="10">
        <f>Variable!DS48</f>
        <v>0</v>
      </c>
      <c r="EM49" s="10">
        <f>Variable!DT48</f>
        <v>0</v>
      </c>
    </row>
    <row r="50" spans="1:143" ht="31.5" x14ac:dyDescent="0.5">
      <c r="A50" s="1" t="str">
        <f>Variable!A49</f>
        <v>Karlslunde</v>
      </c>
      <c r="B50" s="1">
        <f>Variable!B49</f>
        <v>8600771</v>
      </c>
      <c r="C50" s="1" t="e">
        <f>Variable!#REF!</f>
        <v>#REF!</v>
      </c>
      <c r="D50" s="1" t="e">
        <f>Variable!#REF!</f>
        <v>#REF!</v>
      </c>
      <c r="E50" s="6">
        <f>Variable!C49</f>
        <v>0.357937848892114</v>
      </c>
      <c r="F50" s="6" t="e">
        <f>Variable!#REF!</f>
        <v>#REF!</v>
      </c>
      <c r="G50" s="1" t="e">
        <f>Variable!#REF!</f>
        <v>#REF!</v>
      </c>
      <c r="H50" s="1">
        <f>Variable!D49</f>
        <v>3.1798827646313102E-2</v>
      </c>
      <c r="I50" s="17" t="e">
        <f>Variable!#REF!</f>
        <v>#REF!</v>
      </c>
      <c r="J50" s="1" t="e">
        <f>Variable!#REF!</f>
        <v>#REF!</v>
      </c>
      <c r="K50" s="1" t="e">
        <f>Variable!#REF!</f>
        <v>#REF!</v>
      </c>
      <c r="L50" s="1">
        <f>Variable!E49</f>
        <v>995</v>
      </c>
      <c r="M50" s="1">
        <f>Variable!F49</f>
        <v>674</v>
      </c>
      <c r="N50" s="1">
        <f>Variable!G49</f>
        <v>0.67738693467336597</v>
      </c>
      <c r="O50" s="1">
        <f>Variable!H49</f>
        <v>1471</v>
      </c>
      <c r="P50" s="1">
        <f>Variable!I49</f>
        <v>1136</v>
      </c>
      <c r="Q50" s="1">
        <f>Variable!J49</f>
        <v>0.77226376614547898</v>
      </c>
      <c r="R50" s="1">
        <f>Variable!K49</f>
        <v>4679</v>
      </c>
      <c r="S50" s="1">
        <f>Variable!L49</f>
        <v>3131</v>
      </c>
      <c r="T50" s="1">
        <f>Variable!M49</f>
        <v>0.66916007693951696</v>
      </c>
      <c r="U50" s="1">
        <f>Variable!N49</f>
        <v>1541</v>
      </c>
      <c r="V50" s="1">
        <f>Variable!O49</f>
        <v>1142</v>
      </c>
      <c r="W50" s="1">
        <f>Variable!P49</f>
        <v>0.741077222582738</v>
      </c>
      <c r="X50" s="1">
        <f>Variable!Q49</f>
        <v>908</v>
      </c>
      <c r="Y50" s="1">
        <f>Variable!R49</f>
        <v>615</v>
      </c>
      <c r="Z50" s="1">
        <f>Variable!S49</f>
        <v>0.67731277533039602</v>
      </c>
      <c r="AA50" s="1">
        <f>Variable!AW49</f>
        <v>1.43145730382821E-2</v>
      </c>
      <c r="AB50" s="1">
        <f>Variable!AX49</f>
        <v>1.58493633572609E-2</v>
      </c>
      <c r="AC50" s="1">
        <f>Variable!AY49</f>
        <v>1.52414422611347E-2</v>
      </c>
      <c r="AD50" s="1">
        <f>Variable!T49</f>
        <v>4749</v>
      </c>
      <c r="AE50" s="1">
        <f>Variable!U49</f>
        <v>23480</v>
      </c>
      <c r="AF50" s="1">
        <f>Variable!V49</f>
        <v>44963</v>
      </c>
      <c r="AG50" s="1">
        <f>Variable!W49</f>
        <v>337312</v>
      </c>
      <c r="AH50" s="1">
        <f>Variable!X49</f>
        <v>1019</v>
      </c>
      <c r="AI50" s="1">
        <f>Variable!Y49</f>
        <v>9388</v>
      </c>
      <c r="AJ50" s="1">
        <f>Variable!Z49</f>
        <v>15558</v>
      </c>
      <c r="AK50" s="1">
        <f>Variable!AA49</f>
        <v>203836</v>
      </c>
      <c r="AL50" s="1">
        <f>Variable!AB49</f>
        <v>5768</v>
      </c>
      <c r="AM50" s="1">
        <f>Variable!AC49</f>
        <v>32868</v>
      </c>
      <c r="AN50" s="1">
        <f>Variable!AD49</f>
        <v>60521</v>
      </c>
      <c r="AO50" s="1">
        <f>Variable!AE49</f>
        <v>541148</v>
      </c>
      <c r="AP50" s="1">
        <f>Variable!AF49</f>
        <v>2381</v>
      </c>
      <c r="AQ50" s="1">
        <f>Variable!AG49</f>
        <v>20574.456722688999</v>
      </c>
      <c r="AR50" s="1">
        <f>Variable!AH49</f>
        <v>12239</v>
      </c>
      <c r="AS50" s="1">
        <f>Variable!AI49</f>
        <v>20131.015121791701</v>
      </c>
      <c r="AT50" s="1">
        <f>Variable!AJ49</f>
        <v>23258</v>
      </c>
      <c r="AU50" s="1">
        <f>Variable!AK49</f>
        <v>20255.105480512699</v>
      </c>
      <c r="AV50" s="1">
        <f>Variable!AL49</f>
        <v>170974</v>
      </c>
      <c r="AW50" s="1">
        <f>Variable!AM49</f>
        <v>17577.362396193599</v>
      </c>
      <c r="AX50" s="1">
        <f>Variable!AN49</f>
        <v>413698</v>
      </c>
      <c r="AY50" s="1">
        <f>Variable!AO49</f>
        <v>370374</v>
      </c>
      <c r="AZ50" s="1">
        <f>Variable!AP49</f>
        <v>368477</v>
      </c>
      <c r="BA50" s="1">
        <f>Variable!AQ49</f>
        <v>328028</v>
      </c>
      <c r="BB50" s="1">
        <f>Variable!AR49</f>
        <v>13.31</v>
      </c>
      <c r="BC50" s="1">
        <f>Variable!AS49</f>
        <v>12.97</v>
      </c>
      <c r="BD50" s="1">
        <f>Variable!AT49</f>
        <v>12.93</v>
      </c>
      <c r="BE50" s="1">
        <f>Variable!AU49</f>
        <v>12.79</v>
      </c>
      <c r="BF50" s="1">
        <f>Variable!AV49</f>
        <v>24.818999999999999</v>
      </c>
      <c r="BG50" s="1">
        <f>Variable!AZ49</f>
        <v>13827.098445347199</v>
      </c>
      <c r="BH50" s="1">
        <f>Variable!BA49</f>
        <v>101356.88518892899</v>
      </c>
      <c r="BI50" s="1">
        <f>Variable!BB49</f>
        <v>181468.57677759099</v>
      </c>
      <c r="BJ50" s="1">
        <f>Variable!BC49</f>
        <v>2409.8185136422198</v>
      </c>
      <c r="BK50" s="1">
        <f>Variable!BD49</f>
        <v>1</v>
      </c>
      <c r="BL50" s="2">
        <f>Variable!BE49</f>
        <v>2</v>
      </c>
      <c r="BM50" s="1">
        <f>Variable!BF49</f>
        <v>3</v>
      </c>
      <c r="BN50" s="1">
        <f>Variable!BG49</f>
        <v>212</v>
      </c>
      <c r="BO50" s="1">
        <f>Variable!BH49</f>
        <v>212</v>
      </c>
      <c r="BP50" s="18">
        <f>Variable!BI49</f>
        <v>1</v>
      </c>
      <c r="BQ50" s="1">
        <f>Variable!BJ49</f>
        <v>0</v>
      </c>
      <c r="BR50" s="1">
        <f>Variable!BK49</f>
        <v>4742</v>
      </c>
      <c r="BS50" s="1">
        <f>Variable!BL49</f>
        <v>43346</v>
      </c>
      <c r="BT50" s="1">
        <f>Variable!BM49</f>
        <v>43346</v>
      </c>
      <c r="BU50" s="1">
        <f>Variable!BN49</f>
        <v>53416</v>
      </c>
      <c r="BV50" s="1">
        <f>Variable!BO49</f>
        <v>634322</v>
      </c>
      <c r="BW50" s="1">
        <f>Variable!BP49</f>
        <v>634322</v>
      </c>
      <c r="BX50" s="1">
        <f>Variable!BQ49</f>
        <v>634322</v>
      </c>
      <c r="BY50" s="3">
        <f>Variable!BR49</f>
        <v>0</v>
      </c>
      <c r="BZ50" s="1">
        <f>Variable!BS49</f>
        <v>-10070</v>
      </c>
      <c r="CA50" s="1">
        <f>Variable!BT49</f>
        <v>-590976</v>
      </c>
      <c r="CB50" s="3">
        <f>Variable!BU49</f>
        <v>-590976</v>
      </c>
      <c r="CC50" s="3">
        <f>Variable!BV49</f>
        <v>-590976</v>
      </c>
      <c r="CD50" s="1">
        <f>Variable!BW49</f>
        <v>4892.9552247984802</v>
      </c>
      <c r="CE50" s="1">
        <f>Variable!BX49</f>
        <v>83.667584558950693</v>
      </c>
      <c r="CF50" s="1">
        <f>Variable!BY49</f>
        <v>2580.3710867350601</v>
      </c>
      <c r="CG50" s="1">
        <f>Variable!BZ49</f>
        <v>2241.0539924578702</v>
      </c>
      <c r="CH50" s="1">
        <f>Variable!CA49</f>
        <v>1676.3698857464401</v>
      </c>
      <c r="CI50" s="11" t="e">
        <f>Variable!#REF!</f>
        <v>#REF!</v>
      </c>
      <c r="CJ50" s="11" t="e">
        <f>Variable!#REF!</f>
        <v>#REF!</v>
      </c>
      <c r="CK50" s="11" t="e">
        <f>Variable!#REF!</f>
        <v>#REF!</v>
      </c>
      <c r="CL50" s="11" t="e">
        <f>Variable!#REF!</f>
        <v>#REF!</v>
      </c>
      <c r="CM50" s="11" t="e">
        <f>Variable!#REF!</f>
        <v>#REF!</v>
      </c>
      <c r="CN50" s="11" t="e">
        <f>Variable!#REF!</f>
        <v>#REF!</v>
      </c>
      <c r="CO50" s="11" t="e">
        <f>Variable!#REF!</f>
        <v>#REF!</v>
      </c>
      <c r="CP50" s="1" t="e">
        <f>Variable!#REF!</f>
        <v>#REF!</v>
      </c>
      <c r="CQ50" s="11" t="e">
        <f>Variable!#REF!</f>
        <v>#REF!</v>
      </c>
      <c r="CR50" s="11" t="e">
        <f>Variable!#REF!</f>
        <v>#REF!</v>
      </c>
      <c r="CS50" s="11">
        <f>Variable!CB49</f>
        <v>7.7</v>
      </c>
      <c r="CT50" s="1">
        <f>Variable!CC49</f>
        <v>14132.361477943499</v>
      </c>
      <c r="CU50" s="1">
        <f>Variable!CD49</f>
        <v>46110.3804310368</v>
      </c>
      <c r="CV50" s="1">
        <f>Variable!CE49</f>
        <v>29630.552187870198</v>
      </c>
      <c r="CW50" s="1">
        <f>Variable!CF49</f>
        <v>1.5561768858939091</v>
      </c>
      <c r="CX50" s="1">
        <f>Variable!CG49</f>
        <v>0.47695234932978525</v>
      </c>
      <c r="CY50" s="11">
        <f>Variable!CH49</f>
        <v>5</v>
      </c>
      <c r="CZ50" s="11">
        <f>Variable!CI49</f>
        <v>5</v>
      </c>
      <c r="DA50" s="11">
        <f>Variable!CJ49</f>
        <v>4</v>
      </c>
      <c r="DB50" s="11">
        <f>Variable!CK49</f>
        <v>9</v>
      </c>
      <c r="DC50" s="11">
        <f>Variable!CL49</f>
        <v>9.6999999999999993</v>
      </c>
      <c r="DD50" s="11">
        <f>Variable!CM49</f>
        <v>6.8</v>
      </c>
      <c r="DE50" s="11">
        <f>Variable!CN49</f>
        <v>10</v>
      </c>
      <c r="DF50" s="11">
        <f>Variable!CO49</f>
        <v>648</v>
      </c>
      <c r="DG50" s="11">
        <f>Variable!CP49</f>
        <v>192</v>
      </c>
      <c r="DH50" s="11">
        <f>Variable!CQ49</f>
        <v>36</v>
      </c>
      <c r="DI50" s="11">
        <f>Variable!CR49</f>
        <v>0.174342031932016</v>
      </c>
      <c r="DJ50" s="11">
        <f>Variable!CS49</f>
        <v>39103</v>
      </c>
      <c r="DK50" s="11">
        <f>Variable!CT49</f>
        <v>4.3928674107897852</v>
      </c>
      <c r="DL50" s="11" t="e">
        <f>Variable!#REF!</f>
        <v>#REF!</v>
      </c>
      <c r="DM50" s="11">
        <f>Variable!CU49</f>
        <v>79.071613394216129</v>
      </c>
      <c r="DN50" s="11">
        <f>Variable!CV49</f>
        <v>14.825927511415523</v>
      </c>
      <c r="DO50" s="1" t="str">
        <f>Variable!CW49</f>
        <v>0.533</v>
      </c>
      <c r="DP50" s="1">
        <f>Variable!CX49</f>
        <v>0.66224882428388199</v>
      </c>
      <c r="DQ50" t="e">
        <f>Variable!#REF!</f>
        <v>#REF!</v>
      </c>
      <c r="DR50" s="1">
        <f>Variable!CY49</f>
        <v>25</v>
      </c>
      <c r="DS50" s="11" t="str">
        <f>Variable!CZ49</f>
        <v>København H</v>
      </c>
      <c r="DT50" s="11">
        <f>Variable!DA49</f>
        <v>29</v>
      </c>
      <c r="DU50" s="22" t="str">
        <f>Variable!DB49</f>
        <v>Nørreport</v>
      </c>
      <c r="DV50" s="22">
        <f>Variable!DC49</f>
        <v>31</v>
      </c>
      <c r="DW50" s="22">
        <f>Variable!DD49</f>
        <v>33</v>
      </c>
      <c r="DX50" s="23">
        <f>Variable!DE49</f>
        <v>-6</v>
      </c>
      <c r="DY50" s="23">
        <f>Variable!DF49</f>
        <v>-0.19354838709677419</v>
      </c>
      <c r="DZ50" s="23">
        <f>Variable!DG49</f>
        <v>-4</v>
      </c>
      <c r="EA50" s="23">
        <f>Variable!DH49</f>
        <v>-0.13793103448275862</v>
      </c>
      <c r="EB50" s="1">
        <f>Variable!DI49</f>
        <v>9.3026822999999995E-2</v>
      </c>
      <c r="EC50" s="1">
        <f>Variable!DJ49</f>
        <v>776</v>
      </c>
      <c r="ED50" s="11">
        <f>Variable!DK49</f>
        <v>5034</v>
      </c>
      <c r="EE50" s="11">
        <f>Variable!DL49</f>
        <v>9354</v>
      </c>
      <c r="EF50" s="10" t="str">
        <f>Variable!DP49</f>
        <v>Karlslunde</v>
      </c>
      <c r="EG50" s="10">
        <f>Variable!DM49</f>
        <v>39</v>
      </c>
      <c r="EH50" s="10">
        <f>Variable!DN49</f>
        <v>118</v>
      </c>
      <c r="EI50" s="10">
        <f>Variable!DO49</f>
        <v>208</v>
      </c>
      <c r="EJ50" s="10">
        <f>Variable!DQ49</f>
        <v>0</v>
      </c>
      <c r="EK50" s="10">
        <f>Variable!DR49</f>
        <v>0</v>
      </c>
      <c r="EL50" s="10">
        <f>Variable!DS49</f>
        <v>0</v>
      </c>
      <c r="EM50" s="10">
        <f>Variable!DT49</f>
        <v>0</v>
      </c>
    </row>
    <row r="51" spans="1:143" ht="31.5" x14ac:dyDescent="0.5">
      <c r="A51" s="1" t="str">
        <f>Variable!A50</f>
        <v>Klampenborg</v>
      </c>
      <c r="B51" s="1">
        <f>Variable!B50</f>
        <v>8600659</v>
      </c>
      <c r="C51" s="1" t="e">
        <f>Variable!#REF!</f>
        <v>#REF!</v>
      </c>
      <c r="D51" s="1" t="e">
        <f>Variable!#REF!</f>
        <v>#REF!</v>
      </c>
      <c r="E51" s="6">
        <f>Variable!C50</f>
        <v>0.156498519563672</v>
      </c>
      <c r="F51" s="6" t="e">
        <f>Variable!#REF!</f>
        <v>#REF!</v>
      </c>
      <c r="G51" s="1" t="e">
        <f>Variable!#REF!</f>
        <v>#REF!</v>
      </c>
      <c r="H51" s="1">
        <f>Variable!D50</f>
        <v>2.10360388758499E-2</v>
      </c>
      <c r="I51" s="17" t="e">
        <f>Variable!#REF!</f>
        <v>#REF!</v>
      </c>
      <c r="J51" s="1" t="e">
        <f>Variable!#REF!</f>
        <v>#REF!</v>
      </c>
      <c r="K51" s="1" t="e">
        <f>Variable!#REF!</f>
        <v>#REF!</v>
      </c>
      <c r="L51" s="1">
        <f>Variable!E50</f>
        <v>680</v>
      </c>
      <c r="M51" s="1">
        <f>Variable!F50</f>
        <v>463</v>
      </c>
      <c r="N51" s="1">
        <f>Variable!G50</f>
        <v>0.68088235294117605</v>
      </c>
      <c r="O51" s="1">
        <f>Variable!H50</f>
        <v>382</v>
      </c>
      <c r="P51" s="1">
        <f>Variable!I50</f>
        <v>304</v>
      </c>
      <c r="Q51" s="1">
        <f>Variable!J50</f>
        <v>0.79581151832460695</v>
      </c>
      <c r="R51" s="1">
        <f>Variable!K50</f>
        <v>1106</v>
      </c>
      <c r="S51" s="1">
        <f>Variable!L50</f>
        <v>798</v>
      </c>
      <c r="T51" s="1">
        <f>Variable!M50</f>
        <v>0.721518987341772</v>
      </c>
      <c r="U51" s="1">
        <f>Variable!N50</f>
        <v>38</v>
      </c>
      <c r="V51" s="1">
        <f>Variable!O50</f>
        <v>26</v>
      </c>
      <c r="W51" s="1">
        <f>Variable!P50</f>
        <v>0.68421052631578905</v>
      </c>
      <c r="X51" s="1">
        <f>Variable!Q50</f>
        <v>301</v>
      </c>
      <c r="Y51" s="1">
        <f>Variable!R50</f>
        <v>253</v>
      </c>
      <c r="Z51" s="1">
        <f>Variable!S50</f>
        <v>0.84053156146179397</v>
      </c>
      <c r="AA51" s="1">
        <f>Variable!AW50</f>
        <v>1.7736778752540101E-2</v>
      </c>
      <c r="AB51" s="1">
        <f>Variable!AX50</f>
        <v>1.73749129228708E-2</v>
      </c>
      <c r="AC51" s="1">
        <f>Variable!AY50</f>
        <v>1.7319999346446801E-2</v>
      </c>
      <c r="AD51" s="1">
        <f>Variable!T50</f>
        <v>2191</v>
      </c>
      <c r="AE51" s="1">
        <f>Variable!U50</f>
        <v>23198</v>
      </c>
      <c r="AF51" s="1">
        <f>Variable!V50</f>
        <v>65356</v>
      </c>
      <c r="AG51" s="1">
        <f>Variable!W50</f>
        <v>1118121</v>
      </c>
      <c r="AH51" s="1">
        <f>Variable!X50</f>
        <v>734</v>
      </c>
      <c r="AI51" s="1">
        <f>Variable!Y50</f>
        <v>6909</v>
      </c>
      <c r="AJ51" s="1">
        <f>Variable!Z50</f>
        <v>32943</v>
      </c>
      <c r="AK51" s="1">
        <f>Variable!AA50</f>
        <v>673066</v>
      </c>
      <c r="AL51" s="1">
        <f>Variable!AB50</f>
        <v>2925</v>
      </c>
      <c r="AM51" s="1">
        <f>Variable!AC50</f>
        <v>30107</v>
      </c>
      <c r="AN51" s="1">
        <f>Variable!AD50</f>
        <v>98299</v>
      </c>
      <c r="AO51" s="1">
        <f>Variable!AE50</f>
        <v>1791187</v>
      </c>
      <c r="AP51" s="1">
        <f>Variable!AF50</f>
        <v>1104</v>
      </c>
      <c r="AQ51" s="1">
        <f>Variable!AG50</f>
        <v>17142.028105167701</v>
      </c>
      <c r="AR51" s="1">
        <f>Variable!AH50</f>
        <v>11671</v>
      </c>
      <c r="AS51" s="1">
        <f>Variable!AI50</f>
        <v>14747.5955586041</v>
      </c>
      <c r="AT51" s="1">
        <f>Variable!AJ50</f>
        <v>32641</v>
      </c>
      <c r="AU51" s="1">
        <f>Variable!AK50</f>
        <v>13955.4693533558</v>
      </c>
      <c r="AV51" s="1">
        <f>Variable!AL50</f>
        <v>616643</v>
      </c>
      <c r="AW51" s="1">
        <f>Variable!AM50</f>
        <v>12763.0661032684</v>
      </c>
      <c r="AX51" s="1">
        <f>Variable!AN50</f>
        <v>503701</v>
      </c>
      <c r="AY51" s="1">
        <f>Variable!AO50</f>
        <v>411271</v>
      </c>
      <c r="AZ51" s="1">
        <f>Variable!AP50</f>
        <v>372512</v>
      </c>
      <c r="BA51" s="1">
        <f>Variable!AQ50</f>
        <v>341936</v>
      </c>
      <c r="BB51" s="1">
        <f>Variable!AR50</f>
        <v>14.89</v>
      </c>
      <c r="BC51" s="1">
        <f>Variable!AS50</f>
        <v>14.51</v>
      </c>
      <c r="BD51" s="1">
        <f>Variable!AT50</f>
        <v>14.36</v>
      </c>
      <c r="BE51" s="1">
        <f>Variable!AU50</f>
        <v>14.12</v>
      </c>
      <c r="BF51" s="1">
        <f>Variable!AV50</f>
        <v>46.835000000000001</v>
      </c>
      <c r="BG51" s="1">
        <f>Variable!AZ50</f>
        <v>11889.536227800199</v>
      </c>
      <c r="BH51" s="1">
        <f>Variable!BA50</f>
        <v>53528.411578072999</v>
      </c>
      <c r="BI51" s="1">
        <f>Variable!BB50</f>
        <v>181453.05598418199</v>
      </c>
      <c r="BJ51" s="1">
        <f>Variable!BC50</f>
        <v>1625.18688580704</v>
      </c>
      <c r="BK51" s="1">
        <f>Variable!BD50</f>
        <v>1</v>
      </c>
      <c r="BL51" s="2">
        <f>Variable!BE50</f>
        <v>3</v>
      </c>
      <c r="BM51" s="1">
        <f>Variable!BF50</f>
        <v>7</v>
      </c>
      <c r="BN51" s="1">
        <f>Variable!BG50</f>
        <v>442</v>
      </c>
      <c r="BO51" s="1">
        <f>Variable!BH50</f>
        <v>442</v>
      </c>
      <c r="BP51" s="18">
        <f>Variable!BI50</f>
        <v>1</v>
      </c>
      <c r="BQ51" s="1">
        <f>Variable!BJ50</f>
        <v>0</v>
      </c>
      <c r="BR51" s="1">
        <f>Variable!BK50</f>
        <v>4742</v>
      </c>
      <c r="BS51" s="1">
        <f>Variable!BL50</f>
        <v>74274</v>
      </c>
      <c r="BT51" s="1">
        <f>Variable!BM50</f>
        <v>74274</v>
      </c>
      <c r="BU51" s="1">
        <f>Variable!BN50</f>
        <v>634322</v>
      </c>
      <c r="BV51" s="1">
        <f>Variable!BO50</f>
        <v>634322</v>
      </c>
      <c r="BW51" s="1">
        <f>Variable!BP50</f>
        <v>634322</v>
      </c>
      <c r="BX51" s="1">
        <f>Variable!BQ50</f>
        <v>634322</v>
      </c>
      <c r="BY51" s="3">
        <f>Variable!BR50</f>
        <v>0</v>
      </c>
      <c r="BZ51" s="1">
        <f>Variable!BS50</f>
        <v>-560048</v>
      </c>
      <c r="CA51" s="1">
        <f>Variable!BT50</f>
        <v>-560048</v>
      </c>
      <c r="CB51" s="3">
        <f>Variable!BU50</f>
        <v>-560048</v>
      </c>
      <c r="CC51" s="3">
        <f>Variable!BV50</f>
        <v>-560048</v>
      </c>
      <c r="CD51" s="1">
        <f>Variable!BW50</f>
        <v>4123.28507603458</v>
      </c>
      <c r="CE51" s="1">
        <f>Variable!BX50</f>
        <v>1679.4428246344901</v>
      </c>
      <c r="CF51" s="1">
        <f>Variable!BY50</f>
        <v>1219.07340422891</v>
      </c>
      <c r="CG51" s="1">
        <f>Variable!BZ50</f>
        <v>2017.22949966739</v>
      </c>
      <c r="CH51" s="1">
        <f>Variable!CA50</f>
        <v>3979.6254760984302</v>
      </c>
      <c r="CI51" s="11" t="e">
        <f>Variable!#REF!</f>
        <v>#REF!</v>
      </c>
      <c r="CJ51" s="11" t="e">
        <f>Variable!#REF!</f>
        <v>#REF!</v>
      </c>
      <c r="CK51" s="11" t="e">
        <f>Variable!#REF!</f>
        <v>#REF!</v>
      </c>
      <c r="CL51" s="11" t="e">
        <f>Variable!#REF!</f>
        <v>#REF!</v>
      </c>
      <c r="CM51" s="11" t="e">
        <f>Variable!#REF!</f>
        <v>#REF!</v>
      </c>
      <c r="CN51" s="11" t="e">
        <f>Variable!#REF!</f>
        <v>#REF!</v>
      </c>
      <c r="CO51" s="11" t="e">
        <f>Variable!#REF!</f>
        <v>#REF!</v>
      </c>
      <c r="CP51" s="1" t="e">
        <f>Variable!#REF!</f>
        <v>#REF!</v>
      </c>
      <c r="CQ51" s="11" t="e">
        <f>Variable!#REF!</f>
        <v>#REF!</v>
      </c>
      <c r="CR51" s="11" t="e">
        <f>Variable!#REF!</f>
        <v>#REF!</v>
      </c>
      <c r="CS51" s="11">
        <f>Variable!CB50</f>
        <v>0</v>
      </c>
      <c r="CT51" s="1">
        <f>Variable!CC50</f>
        <v>21676.3040512437</v>
      </c>
      <c r="CU51" s="1">
        <f>Variable!CD50</f>
        <v>26970.255750333501</v>
      </c>
      <c r="CV51" s="1">
        <f>Variable!CE50</f>
        <v>22705.188223387599</v>
      </c>
      <c r="CW51" s="1">
        <f>Variable!CF50</f>
        <v>1.18784550407526</v>
      </c>
      <c r="CX51" s="1">
        <f>Variable!CG50</f>
        <v>0.95468506307804613</v>
      </c>
      <c r="CY51" s="11">
        <f>Variable!CH50</f>
        <v>0</v>
      </c>
      <c r="CZ51" s="11">
        <f>Variable!CI50</f>
        <v>0</v>
      </c>
      <c r="DA51" s="11">
        <f>Variable!CJ50</f>
        <v>0</v>
      </c>
      <c r="DB51" s="11">
        <f>Variable!CK50</f>
        <v>0</v>
      </c>
      <c r="DC51" s="11">
        <f>Variable!CL50</f>
        <v>0</v>
      </c>
      <c r="DD51" s="11">
        <f>Variable!CM50</f>
        <v>0</v>
      </c>
      <c r="DE51" s="11">
        <f>Variable!CN50</f>
        <v>0</v>
      </c>
      <c r="DF51" s="11">
        <f>Variable!CO50</f>
        <v>251</v>
      </c>
      <c r="DG51" s="11">
        <f>Variable!CP50</f>
        <v>88</v>
      </c>
      <c r="DH51" s="11">
        <f>Variable!CQ50</f>
        <v>0</v>
      </c>
      <c r="DI51" s="11">
        <f>Variable!CR50</f>
        <v>0</v>
      </c>
      <c r="DJ51" s="11">
        <f>Variable!CS50</f>
        <v>0</v>
      </c>
      <c r="DK51" s="11">
        <f>Variable!CT50</f>
        <v>16.457228619767506</v>
      </c>
      <c r="DL51" s="11" t="e">
        <f>Variable!#REF!</f>
        <v>#REF!</v>
      </c>
      <c r="DM51" s="11">
        <f>Variable!CU50</f>
        <v>0</v>
      </c>
      <c r="DN51" s="11">
        <f>Variable!CV50</f>
        <v>46.940504358655041</v>
      </c>
      <c r="DO51" s="1" t="str">
        <f>Variable!CW50</f>
        <v>0.476</v>
      </c>
      <c r="DP51" s="1">
        <f>Variable!CX50</f>
        <v>0.57689735874289505</v>
      </c>
      <c r="DQ51" t="e">
        <f>Variable!#REF!</f>
        <v>#REF!</v>
      </c>
      <c r="DR51" s="1">
        <f>Variable!CY50</f>
        <v>18</v>
      </c>
      <c r="DS51" s="11" t="str">
        <f>Variable!CZ50</f>
        <v>København H</v>
      </c>
      <c r="DT51" s="11">
        <f>Variable!DA50</f>
        <v>14</v>
      </c>
      <c r="DU51" s="22" t="str">
        <f>Variable!DB50</f>
        <v>Nørreport</v>
      </c>
      <c r="DV51" s="22">
        <f>Variable!DC50</f>
        <v>28</v>
      </c>
      <c r="DW51" s="22">
        <f>Variable!DD50</f>
        <v>23</v>
      </c>
      <c r="DX51" s="23">
        <f>Variable!DE50</f>
        <v>-10</v>
      </c>
      <c r="DY51" s="23">
        <f>Variable!DF50</f>
        <v>-0.35714285714285715</v>
      </c>
      <c r="DZ51" s="23">
        <f>Variable!DG50</f>
        <v>-9</v>
      </c>
      <c r="EA51" s="23">
        <f>Variable!DH50</f>
        <v>-0.6428571428571429</v>
      </c>
      <c r="EB51" s="1">
        <f>Variable!DI50</f>
        <v>0.18137352900000001</v>
      </c>
      <c r="EC51" s="1">
        <f>Variable!DJ50</f>
        <v>882</v>
      </c>
      <c r="ED51" s="11">
        <f>Variable!DK50</f>
        <v>4452</v>
      </c>
      <c r="EE51" s="11">
        <f>Variable!DL50</f>
        <v>13634</v>
      </c>
      <c r="EF51" s="10" t="str">
        <f>Variable!DP50</f>
        <v>Klampenborg</v>
      </c>
      <c r="EG51" s="10">
        <f>Variable!DM50</f>
        <v>10</v>
      </c>
      <c r="EH51" s="10">
        <f>Variable!DN50</f>
        <v>46</v>
      </c>
      <c r="EI51" s="10">
        <f>Variable!DO50</f>
        <v>113</v>
      </c>
      <c r="EJ51" s="10">
        <f>Variable!DQ50</f>
        <v>0</v>
      </c>
      <c r="EK51" s="10">
        <f>Variable!DR50</f>
        <v>0</v>
      </c>
      <c r="EL51" s="10" t="str">
        <f>Variable!DS50</f>
        <v>Klampenborg</v>
      </c>
      <c r="EM51" s="10">
        <f>Variable!DT50</f>
        <v>0</v>
      </c>
    </row>
    <row r="52" spans="1:143" ht="31.5" x14ac:dyDescent="0.5">
      <c r="A52" s="1" t="str">
        <f>Variable!A51</f>
        <v>Kokkedal</v>
      </c>
      <c r="B52" s="1">
        <f>Variable!B51</f>
        <v>8600664</v>
      </c>
      <c r="C52" s="1" t="e">
        <f>Variable!#REF!</f>
        <v>#REF!</v>
      </c>
      <c r="D52" s="1" t="e">
        <f>Variable!#REF!</f>
        <v>#REF!</v>
      </c>
      <c r="E52" s="6">
        <f>Variable!C51</f>
        <v>0.19730890470040499</v>
      </c>
      <c r="F52" s="6" t="e">
        <f>Variable!#REF!</f>
        <v>#REF!</v>
      </c>
      <c r="G52" s="1" t="e">
        <f>Variable!#REF!</f>
        <v>#REF!</v>
      </c>
      <c r="H52" s="1">
        <f>Variable!D51</f>
        <v>2.7328053742895E-2</v>
      </c>
      <c r="I52" s="17" t="e">
        <f>Variable!#REF!</f>
        <v>#REF!</v>
      </c>
      <c r="J52" s="1" t="e">
        <f>Variable!#REF!</f>
        <v>#REF!</v>
      </c>
      <c r="K52" s="1" t="e">
        <f>Variable!#REF!</f>
        <v>#REF!</v>
      </c>
      <c r="L52" s="1">
        <f>Variable!E51</f>
        <v>2506</v>
      </c>
      <c r="M52" s="1">
        <f>Variable!F51</f>
        <v>1350</v>
      </c>
      <c r="N52" s="1">
        <f>Variable!G51</f>
        <v>0.53870710295291302</v>
      </c>
      <c r="O52" s="1">
        <f>Variable!H51</f>
        <v>1685</v>
      </c>
      <c r="P52" s="1">
        <f>Variable!I51</f>
        <v>1086</v>
      </c>
      <c r="Q52" s="1">
        <f>Variable!J51</f>
        <v>0.64451038575667596</v>
      </c>
      <c r="R52" s="1">
        <f>Variable!K51</f>
        <v>7932</v>
      </c>
      <c r="S52" s="1">
        <f>Variable!L51</f>
        <v>5206</v>
      </c>
      <c r="T52" s="1">
        <f>Variable!M51</f>
        <v>0.65632879475542105</v>
      </c>
      <c r="U52" s="1">
        <f>Variable!N51</f>
        <v>3345</v>
      </c>
      <c r="V52" s="1">
        <f>Variable!O51</f>
        <v>2392</v>
      </c>
      <c r="W52" s="1">
        <f>Variable!P51</f>
        <v>0.71509715994020895</v>
      </c>
      <c r="X52" s="1">
        <f>Variable!Q51</f>
        <v>82</v>
      </c>
      <c r="Y52" s="1">
        <f>Variable!R51</f>
        <v>62</v>
      </c>
      <c r="Z52" s="1">
        <f>Variable!S51</f>
        <v>0.75609756097560898</v>
      </c>
      <c r="AA52" s="1">
        <f>Variable!AW51</f>
        <v>1.85581770229289E-2</v>
      </c>
      <c r="AB52" s="1">
        <f>Variable!AX51</f>
        <v>2.0715879775814499E-2</v>
      </c>
      <c r="AC52" s="1">
        <f>Variable!AY51</f>
        <v>2.0686918317382501E-2</v>
      </c>
      <c r="AD52" s="1">
        <f>Variable!T51</f>
        <v>8259</v>
      </c>
      <c r="AE52" s="1">
        <f>Variable!U51</f>
        <v>31871</v>
      </c>
      <c r="AF52" s="1">
        <f>Variable!V51</f>
        <v>44840</v>
      </c>
      <c r="AG52" s="1">
        <f>Variable!W51</f>
        <v>279928</v>
      </c>
      <c r="AH52" s="1">
        <f>Variable!X51</f>
        <v>1944</v>
      </c>
      <c r="AI52" s="1">
        <f>Variable!Y51</f>
        <v>10706</v>
      </c>
      <c r="AJ52" s="1">
        <f>Variable!Z51</f>
        <v>18331</v>
      </c>
      <c r="AK52" s="1">
        <f>Variable!AA51</f>
        <v>136288</v>
      </c>
      <c r="AL52" s="1">
        <f>Variable!AB51</f>
        <v>10203</v>
      </c>
      <c r="AM52" s="1">
        <f>Variable!AC51</f>
        <v>42577</v>
      </c>
      <c r="AN52" s="1">
        <f>Variable!AD51</f>
        <v>63171</v>
      </c>
      <c r="AO52" s="1">
        <f>Variable!AE51</f>
        <v>416216</v>
      </c>
      <c r="AP52" s="1">
        <f>Variable!AF51</f>
        <v>3789</v>
      </c>
      <c r="AQ52" s="1">
        <f>Variable!AG51</f>
        <v>19179.157950343299</v>
      </c>
      <c r="AR52" s="1">
        <f>Variable!AH51</f>
        <v>15474</v>
      </c>
      <c r="AS52" s="1">
        <f>Variable!AI51</f>
        <v>19260.705768235901</v>
      </c>
      <c r="AT52" s="1">
        <f>Variable!AJ51</f>
        <v>21776</v>
      </c>
      <c r="AU52" s="1">
        <f>Variable!AK51</f>
        <v>19769.807766544101</v>
      </c>
      <c r="AV52" s="1">
        <f>Variable!AL51</f>
        <v>140706</v>
      </c>
      <c r="AW52" s="1">
        <f>Variable!AM51</f>
        <v>18245.039483696601</v>
      </c>
      <c r="AX52" s="1">
        <f>Variable!AN51</f>
        <v>321341</v>
      </c>
      <c r="AY52" s="1">
        <f>Variable!AO51</f>
        <v>368726</v>
      </c>
      <c r="AZ52" s="1">
        <f>Variable!AP51</f>
        <v>368543</v>
      </c>
      <c r="BA52" s="1">
        <f>Variable!AQ51</f>
        <v>371519</v>
      </c>
      <c r="BB52" s="1">
        <f>Variable!AR51</f>
        <v>13.21</v>
      </c>
      <c r="BC52" s="1">
        <f>Variable!AS51</f>
        <v>13.66</v>
      </c>
      <c r="BD52" s="1">
        <f>Variable!AT51</f>
        <v>13.67</v>
      </c>
      <c r="BE52" s="1">
        <f>Variable!AU51</f>
        <v>13.84</v>
      </c>
      <c r="BF52" s="1">
        <f>Variable!AV51</f>
        <v>29.116</v>
      </c>
      <c r="BG52" s="1">
        <f>Variable!AZ51</f>
        <v>26616.659509776</v>
      </c>
      <c r="BH52" s="1">
        <f>Variable!BA51</f>
        <v>114744.193936098</v>
      </c>
      <c r="BI52" s="1">
        <f>Variable!BB51</f>
        <v>192502.76443789399</v>
      </c>
      <c r="BJ52" s="1">
        <f>Variable!BC51</f>
        <v>3030.44904232828</v>
      </c>
      <c r="BK52" s="1">
        <f>Variable!BD51</f>
        <v>1</v>
      </c>
      <c r="BL52" s="2">
        <f>Variable!BE51</f>
        <v>1</v>
      </c>
      <c r="BM52" s="1">
        <f>Variable!BF51</f>
        <v>3</v>
      </c>
      <c r="BN52" s="1">
        <f>Variable!BG51</f>
        <v>228</v>
      </c>
      <c r="BO52" s="1">
        <f>Variable!BH51</f>
        <v>228</v>
      </c>
      <c r="BP52" s="18">
        <f>Variable!BI51</f>
        <v>1</v>
      </c>
      <c r="BQ52" s="1">
        <f>Variable!BJ51</f>
        <v>0</v>
      </c>
      <c r="BR52" s="1">
        <f>Variable!BK51</f>
        <v>4742</v>
      </c>
      <c r="BS52" s="1">
        <f>Variable!BL51</f>
        <v>23217</v>
      </c>
      <c r="BT52" s="1">
        <f>Variable!BM51</f>
        <v>23217</v>
      </c>
      <c r="BU52" s="1">
        <f>Variable!BN51</f>
        <v>74274</v>
      </c>
      <c r="BV52" s="1">
        <f>Variable!BO51</f>
        <v>634322</v>
      </c>
      <c r="BW52" s="1">
        <f>Variable!BP51</f>
        <v>634322</v>
      </c>
      <c r="BX52" s="1">
        <f>Variable!BQ51</f>
        <v>634322</v>
      </c>
      <c r="BY52" s="3">
        <f>Variable!BR51</f>
        <v>0</v>
      </c>
      <c r="BZ52" s="1">
        <f>Variable!BS51</f>
        <v>-51057</v>
      </c>
      <c r="CA52" s="1">
        <f>Variable!BT51</f>
        <v>-611105</v>
      </c>
      <c r="CB52" s="3">
        <f>Variable!BU51</f>
        <v>-611105</v>
      </c>
      <c r="CC52" s="3">
        <f>Variable!BV51</f>
        <v>-611105</v>
      </c>
      <c r="CD52" s="1">
        <f>Variable!BW51</f>
        <v>8291.9901802174409</v>
      </c>
      <c r="CE52" s="1">
        <f>Variable!BX51</f>
        <v>309.94785862394201</v>
      </c>
      <c r="CF52" s="1">
        <f>Variable!BY51</f>
        <v>17.705003749830599</v>
      </c>
      <c r="CG52" s="1">
        <f>Variable!BZ51</f>
        <v>1337.3197555198699</v>
      </c>
      <c r="CH52" s="1">
        <f>Variable!CA51</f>
        <v>1821.57755283149</v>
      </c>
      <c r="CI52" s="11" t="e">
        <f>Variable!#REF!</f>
        <v>#REF!</v>
      </c>
      <c r="CJ52" s="11" t="e">
        <f>Variable!#REF!</f>
        <v>#REF!</v>
      </c>
      <c r="CK52" s="11" t="e">
        <f>Variable!#REF!</f>
        <v>#REF!</v>
      </c>
      <c r="CL52" s="11" t="e">
        <f>Variable!#REF!</f>
        <v>#REF!</v>
      </c>
      <c r="CM52" s="11" t="e">
        <f>Variable!#REF!</f>
        <v>#REF!</v>
      </c>
      <c r="CN52" s="11" t="e">
        <f>Variable!#REF!</f>
        <v>#REF!</v>
      </c>
      <c r="CO52" s="11" t="e">
        <f>Variable!#REF!</f>
        <v>#REF!</v>
      </c>
      <c r="CP52" s="1" t="e">
        <f>Variable!#REF!</f>
        <v>#REF!</v>
      </c>
      <c r="CQ52" s="11" t="e">
        <f>Variable!#REF!</f>
        <v>#REF!</v>
      </c>
      <c r="CR52" s="11" t="e">
        <f>Variable!#REF!</f>
        <v>#REF!</v>
      </c>
      <c r="CS52" s="11">
        <f>Variable!CB51</f>
        <v>5.4</v>
      </c>
      <c r="CT52" s="1">
        <f>Variable!CC51</f>
        <v>33484.5887968432</v>
      </c>
      <c r="CU52" s="1">
        <f>Variable!CD51</f>
        <v>75370.4924044769</v>
      </c>
      <c r="CV52" s="1">
        <f>Variable!CE51</f>
        <v>38233.5228141759</v>
      </c>
      <c r="CW52" s="1">
        <f>Variable!CF51</f>
        <v>1.9713195870230318</v>
      </c>
      <c r="CX52" s="1">
        <f>Variable!CG51</f>
        <v>0.87579135617678605</v>
      </c>
      <c r="CY52" s="11">
        <f>Variable!CH51</f>
        <v>4.5</v>
      </c>
      <c r="CZ52" s="11">
        <f>Variable!CI51</f>
        <v>4</v>
      </c>
      <c r="DA52" s="11">
        <f>Variable!CJ51</f>
        <v>4.5</v>
      </c>
      <c r="DB52" s="11">
        <f>Variable!CK51</f>
        <v>8.5</v>
      </c>
      <c r="DC52" s="11">
        <f>Variable!CL51</f>
        <v>9.8000000000000007</v>
      </c>
      <c r="DD52" s="11">
        <f>Variable!CM51</f>
        <v>6.8</v>
      </c>
      <c r="DE52" s="11">
        <f>Variable!CN51</f>
        <v>6.3</v>
      </c>
      <c r="DF52" s="11">
        <f>Variable!CO51</f>
        <v>764</v>
      </c>
      <c r="DG52" s="11">
        <f>Variable!CP51</f>
        <v>90</v>
      </c>
      <c r="DH52" s="11">
        <f>Variable!CQ51</f>
        <v>0</v>
      </c>
      <c r="DI52" s="11">
        <f>Variable!CR51</f>
        <v>0.29244904698999802</v>
      </c>
      <c r="DJ52" s="11">
        <f>Variable!CS51</f>
        <v>74385</v>
      </c>
      <c r="DK52" s="11">
        <f>Variable!CT51</f>
        <v>7.7591192713189407</v>
      </c>
      <c r="DL52" s="11" t="e">
        <f>Variable!#REF!</f>
        <v>#REF!</v>
      </c>
      <c r="DM52" s="11">
        <f>Variable!CU51</f>
        <v>0</v>
      </c>
      <c r="DN52" s="11">
        <f>Variable!CV51</f>
        <v>65.86630136986301</v>
      </c>
      <c r="DO52" s="1" t="str">
        <f>Variable!CW51</f>
        <v>0.513</v>
      </c>
      <c r="DP52" s="1">
        <f>Variable!CX51</f>
        <v>0.79520826278360901</v>
      </c>
      <c r="DQ52" t="e">
        <f>Variable!#REF!</f>
        <v>#REF!</v>
      </c>
      <c r="DR52" s="1">
        <f>Variable!CY51</f>
        <v>35</v>
      </c>
      <c r="DS52" s="11" t="str">
        <f>Variable!CZ51</f>
        <v>København H</v>
      </c>
      <c r="DT52" s="11">
        <f>Variable!DA51</f>
        <v>31</v>
      </c>
      <c r="DU52" s="22" t="str">
        <f>Variable!DB51</f>
        <v>Nørreport</v>
      </c>
      <c r="DV52" s="22">
        <f>Variable!DC51</f>
        <v>36</v>
      </c>
      <c r="DW52" s="22">
        <f>Variable!DD51</f>
        <v>32</v>
      </c>
      <c r="DX52" s="23">
        <f>Variable!DE51</f>
        <v>-1</v>
      </c>
      <c r="DY52" s="23">
        <f>Variable!DF51</f>
        <v>-2.7777777777777776E-2</v>
      </c>
      <c r="DZ52" s="23">
        <f>Variable!DG51</f>
        <v>-1</v>
      </c>
      <c r="EA52" s="23">
        <f>Variable!DH51</f>
        <v>-3.2258064516129031E-2</v>
      </c>
      <c r="EB52" s="1">
        <f>Variable!DI51</f>
        <v>0.11833461000000001</v>
      </c>
      <c r="EC52" s="1">
        <f>Variable!DJ51</f>
        <v>950</v>
      </c>
      <c r="ED52" s="11">
        <f>Variable!DK51</f>
        <v>5580</v>
      </c>
      <c r="EE52" s="11">
        <f>Variable!DL51</f>
        <v>9556</v>
      </c>
      <c r="EF52" s="10">
        <f>Variable!DP51</f>
        <v>0</v>
      </c>
      <c r="EG52" s="10">
        <f>Variable!DM51</f>
        <v>5</v>
      </c>
      <c r="EH52" s="10">
        <f>Variable!DN51</f>
        <v>73</v>
      </c>
      <c r="EI52" s="10">
        <f>Variable!DO51</f>
        <v>108</v>
      </c>
      <c r="EJ52" s="10">
        <f>Variable!DQ51</f>
        <v>0</v>
      </c>
      <c r="EK52" s="10">
        <f>Variable!DR51</f>
        <v>0</v>
      </c>
      <c r="EL52" s="10" t="str">
        <f>Variable!DS51</f>
        <v>Kokkedal</v>
      </c>
      <c r="EM52" s="10">
        <f>Variable!DT51</f>
        <v>0</v>
      </c>
    </row>
    <row r="53" spans="1:143" ht="31.5" x14ac:dyDescent="0.5">
      <c r="A53" s="1" t="str">
        <f>Variable!A52</f>
        <v>Kolding</v>
      </c>
      <c r="B53" s="1">
        <f>Variable!B52</f>
        <v>8600083</v>
      </c>
      <c r="C53" s="1" t="e">
        <f>Variable!#REF!</f>
        <v>#REF!</v>
      </c>
      <c r="D53" s="1" t="e">
        <f>Variable!#REF!</f>
        <v>#REF!</v>
      </c>
      <c r="E53" s="6">
        <f>Variable!C52</f>
        <v>7.1146885567228202E-2</v>
      </c>
      <c r="F53" s="6" t="e">
        <f>Variable!#REF!</f>
        <v>#REF!</v>
      </c>
      <c r="G53" s="1" t="e">
        <f>Variable!#REF!</f>
        <v>#REF!</v>
      </c>
      <c r="H53" s="1">
        <f>Variable!D52</f>
        <v>5.11325572435933E-3</v>
      </c>
      <c r="I53" s="17" t="e">
        <f>Variable!#REF!</f>
        <v>#REF!</v>
      </c>
      <c r="J53" s="1" t="e">
        <f>Variable!#REF!</f>
        <v>#REF!</v>
      </c>
      <c r="K53" s="1" t="e">
        <f>Variable!#REF!</f>
        <v>#REF!</v>
      </c>
      <c r="L53" s="1">
        <f>Variable!E52</f>
        <v>2133</v>
      </c>
      <c r="M53" s="1">
        <f>Variable!F52</f>
        <v>898</v>
      </c>
      <c r="N53" s="1">
        <f>Variable!G52</f>
        <v>0.42100328176277502</v>
      </c>
      <c r="O53" s="1">
        <f>Variable!H52</f>
        <v>4939</v>
      </c>
      <c r="P53" s="1">
        <f>Variable!I52</f>
        <v>2177</v>
      </c>
      <c r="Q53" s="1">
        <f>Variable!J52</f>
        <v>0.44077748532091499</v>
      </c>
      <c r="R53" s="1">
        <f>Variable!K52</f>
        <v>14204</v>
      </c>
      <c r="S53" s="1">
        <f>Variable!L52</f>
        <v>7827</v>
      </c>
      <c r="T53" s="1">
        <f>Variable!M52</f>
        <v>0.55104196001126404</v>
      </c>
      <c r="U53" s="1">
        <f>Variable!N52</f>
        <v>11815</v>
      </c>
      <c r="V53" s="1">
        <f>Variable!O52</f>
        <v>7964</v>
      </c>
      <c r="W53" s="1">
        <f>Variable!P52</f>
        <v>0.67405840033855202</v>
      </c>
      <c r="X53" s="1">
        <f>Variable!Q52</f>
        <v>5449</v>
      </c>
      <c r="Y53" s="1">
        <f>Variable!R52</f>
        <v>4147</v>
      </c>
      <c r="Z53" s="1">
        <f>Variable!S52</f>
        <v>0.76105707469260397</v>
      </c>
      <c r="AA53" s="1">
        <f>Variable!AW52</f>
        <v>2.97744472041521E-2</v>
      </c>
      <c r="AB53" s="1">
        <f>Variable!AX52</f>
        <v>2.89088858610075E-2</v>
      </c>
      <c r="AC53" s="1">
        <f>Variable!AY52</f>
        <v>2.6752157882787599E-2</v>
      </c>
      <c r="AD53" s="1">
        <f>Variable!T52</f>
        <v>9120</v>
      </c>
      <c r="AE53" s="1">
        <f>Variable!U52</f>
        <v>45878</v>
      </c>
      <c r="AF53" s="1">
        <f>Variable!V52</f>
        <v>62039</v>
      </c>
      <c r="AG53" s="1">
        <f>Variable!W52</f>
        <v>102947</v>
      </c>
      <c r="AH53" s="1">
        <f>Variable!X52</f>
        <v>8389</v>
      </c>
      <c r="AI53" s="1">
        <f>Variable!Y52</f>
        <v>25810</v>
      </c>
      <c r="AJ53" s="1">
        <f>Variable!Z52</f>
        <v>37718</v>
      </c>
      <c r="AK53" s="1">
        <f>Variable!AA52</f>
        <v>61549</v>
      </c>
      <c r="AL53" s="1">
        <f>Variable!AB52</f>
        <v>17509</v>
      </c>
      <c r="AM53" s="1">
        <f>Variable!AC52</f>
        <v>71688</v>
      </c>
      <c r="AN53" s="1">
        <f>Variable!AD52</f>
        <v>99757</v>
      </c>
      <c r="AO53" s="1">
        <f>Variable!AE52</f>
        <v>164496</v>
      </c>
      <c r="AP53" s="1">
        <f>Variable!AF52</f>
        <v>5072</v>
      </c>
      <c r="AQ53" s="1">
        <f>Variable!AG52</f>
        <v>22642.796325562998</v>
      </c>
      <c r="AR53" s="1">
        <f>Variable!AH52</f>
        <v>23532</v>
      </c>
      <c r="AS53" s="1">
        <f>Variable!AI52</f>
        <v>21787.576376478599</v>
      </c>
      <c r="AT53" s="1">
        <f>Variable!AJ52</f>
        <v>31931</v>
      </c>
      <c r="AU53" s="1">
        <f>Variable!AK52</f>
        <v>22789.379187053</v>
      </c>
      <c r="AV53" s="1">
        <f>Variable!AL52</f>
        <v>54039</v>
      </c>
      <c r="AW53" s="1">
        <f>Variable!AM52</f>
        <v>23712.991307571101</v>
      </c>
      <c r="AX53" s="1">
        <f>Variable!AN52</f>
        <v>261843</v>
      </c>
      <c r="AY53" s="1">
        <f>Variable!AO52</f>
        <v>288827</v>
      </c>
      <c r="AZ53" s="1">
        <f>Variable!AP52</f>
        <v>307165</v>
      </c>
      <c r="BA53" s="1">
        <f>Variable!AQ52</f>
        <v>324346</v>
      </c>
      <c r="BB53" s="1">
        <f>Variable!AR52</f>
        <v>12.95</v>
      </c>
      <c r="BC53" s="1">
        <f>Variable!AS52</f>
        <v>12.78</v>
      </c>
      <c r="BD53" s="1">
        <f>Variable!AT52</f>
        <v>12.86</v>
      </c>
      <c r="BE53" s="1">
        <f>Variable!AU52</f>
        <v>12.77</v>
      </c>
      <c r="BF53" s="1">
        <f>Variable!AV52</f>
        <v>14.784000000000001</v>
      </c>
      <c r="BG53" s="1">
        <f>Variable!AZ52</f>
        <v>28149.9462869938</v>
      </c>
      <c r="BH53" s="1">
        <f>Variable!BA52</f>
        <v>155753.69787364799</v>
      </c>
      <c r="BI53" s="1">
        <f>Variable!BB52</f>
        <v>271471.23281858198</v>
      </c>
      <c r="BJ53" s="1">
        <f>Variable!BC52</f>
        <v>10344.300780481801</v>
      </c>
      <c r="BK53" s="1">
        <f>Variable!BD52</f>
        <v>1</v>
      </c>
      <c r="BL53" s="2">
        <f>Variable!BE52</f>
        <v>1</v>
      </c>
      <c r="BM53" s="1">
        <f>Variable!BF52</f>
        <v>1</v>
      </c>
      <c r="BN53" s="1">
        <f>Variable!BG52</f>
        <v>115</v>
      </c>
      <c r="BO53" s="1">
        <f>Variable!BH52</f>
        <v>115</v>
      </c>
      <c r="BP53" s="18">
        <f>Variable!BI52</f>
        <v>1</v>
      </c>
      <c r="BQ53" s="1">
        <f>Variable!BJ52</f>
        <v>0</v>
      </c>
      <c r="BR53" s="1">
        <f>Variable!BK52</f>
        <v>161</v>
      </c>
      <c r="BS53" s="1">
        <f>Variable!BL52</f>
        <v>61222</v>
      </c>
      <c r="BT53" s="1">
        <f>Variable!BM52</f>
        <v>61222</v>
      </c>
      <c r="BU53" s="1">
        <f>Variable!BN52</f>
        <v>61222</v>
      </c>
      <c r="BV53" s="1">
        <f>Variable!BO52</f>
        <v>61222</v>
      </c>
      <c r="BW53" s="1">
        <f>Variable!BP52</f>
        <v>61222</v>
      </c>
      <c r="BX53" s="1">
        <f>Variable!BQ52</f>
        <v>282910</v>
      </c>
      <c r="BY53" s="3">
        <f>Variable!BR52</f>
        <v>0</v>
      </c>
      <c r="BZ53" s="1">
        <f>Variable!BS52</f>
        <v>0</v>
      </c>
      <c r="CA53" s="1">
        <f>Variable!BT52</f>
        <v>0</v>
      </c>
      <c r="CB53" s="3">
        <f>Variable!BU52</f>
        <v>0</v>
      </c>
      <c r="CC53" s="3">
        <f>Variable!BV52</f>
        <v>-221688</v>
      </c>
      <c r="CD53" s="1">
        <f>Variable!BW52</f>
        <v>606.55431950848003</v>
      </c>
      <c r="CE53" s="1">
        <f>Variable!BX52</f>
        <v>212.61512120538001</v>
      </c>
      <c r="CF53" s="1">
        <f>Variable!BY52</f>
        <v>90.266830745059593</v>
      </c>
      <c r="CG53" s="1">
        <f>Variable!BZ52</f>
        <v>780.92514027278605</v>
      </c>
      <c r="CH53" s="1">
        <f>Variable!CA52</f>
        <v>3897.3547225214702</v>
      </c>
      <c r="CI53" s="11" t="e">
        <f>Variable!#REF!</f>
        <v>#REF!</v>
      </c>
      <c r="CJ53" s="11" t="e">
        <f>Variable!#REF!</f>
        <v>#REF!</v>
      </c>
      <c r="CK53" s="11" t="e">
        <f>Variable!#REF!</f>
        <v>#REF!</v>
      </c>
      <c r="CL53" s="11" t="e">
        <f>Variable!#REF!</f>
        <v>#REF!</v>
      </c>
      <c r="CM53" s="11" t="e">
        <f>Variable!#REF!</f>
        <v>#REF!</v>
      </c>
      <c r="CN53" s="11" t="e">
        <f>Variable!#REF!</f>
        <v>#REF!</v>
      </c>
      <c r="CO53" s="11" t="e">
        <f>Variable!#REF!</f>
        <v>#REF!</v>
      </c>
      <c r="CP53" s="1" t="e">
        <f>Variable!#REF!</f>
        <v>#REF!</v>
      </c>
      <c r="CQ53" s="11" t="e">
        <f>Variable!#REF!</f>
        <v>#REF!</v>
      </c>
      <c r="CR53" s="11" t="e">
        <f>Variable!#REF!</f>
        <v>#REF!</v>
      </c>
      <c r="CS53" s="11">
        <f>Variable!CB52</f>
        <v>0</v>
      </c>
      <c r="CT53" s="1">
        <f>Variable!CC52</f>
        <v>53184.232178906699</v>
      </c>
      <c r="CU53" s="1">
        <f>Variable!CD52</f>
        <v>88523.8561380186</v>
      </c>
      <c r="CV53" s="1">
        <f>Variable!CE52</f>
        <v>59367.770195924801</v>
      </c>
      <c r="CW53" s="1">
        <f>Variable!CF52</f>
        <v>1.4911096685267653</v>
      </c>
      <c r="CX53" s="1">
        <f>Variable!CG52</f>
        <v>0.89584351919212624</v>
      </c>
      <c r="CY53" s="11">
        <f>Variable!CH52</f>
        <v>0</v>
      </c>
      <c r="CZ53" s="11">
        <f>Variable!CI52</f>
        <v>0</v>
      </c>
      <c r="DA53" s="11">
        <f>Variable!CJ52</f>
        <v>0</v>
      </c>
      <c r="DB53" s="11">
        <f>Variable!CK52</f>
        <v>0</v>
      </c>
      <c r="DC53" s="11">
        <f>Variable!CL52</f>
        <v>0</v>
      </c>
      <c r="DD53" s="11">
        <f>Variable!CM52</f>
        <v>0</v>
      </c>
      <c r="DE53" s="11">
        <f>Variable!CN52</f>
        <v>0</v>
      </c>
      <c r="DF53" s="11">
        <f>Variable!CO52</f>
        <v>478</v>
      </c>
      <c r="DG53" s="11">
        <f>Variable!CP52</f>
        <v>368</v>
      </c>
      <c r="DH53" s="11">
        <f>Variable!CQ52</f>
        <v>90</v>
      </c>
      <c r="DI53" s="11">
        <f>Variable!CR52</f>
        <v>0.22976000573548599</v>
      </c>
      <c r="DJ53" s="11">
        <f>Variable!CS52</f>
        <v>76914</v>
      </c>
      <c r="DK53" s="11">
        <f>Variable!CT52</f>
        <v>10.628342981601422</v>
      </c>
      <c r="DL53" s="11" t="e">
        <f>Variable!#REF!</f>
        <v>#REF!</v>
      </c>
      <c r="DM53" s="11">
        <f>Variable!CU52</f>
        <v>56.448310502283107</v>
      </c>
      <c r="DN53" s="11">
        <f>Variable!CV52</f>
        <v>13.805293329362717</v>
      </c>
      <c r="DO53" s="1" t="str">
        <f>Variable!CW52</f>
        <v>0.477</v>
      </c>
      <c r="DP53" s="1">
        <f>Variable!CX52</f>
        <v>0.633688573120189</v>
      </c>
      <c r="DQ53" t="e">
        <f>Variable!#REF!</f>
        <v>#REF!</v>
      </c>
      <c r="DR53" s="1">
        <f>Variable!CY52</f>
        <v>37</v>
      </c>
      <c r="DS53" s="11" t="str">
        <f>Variable!CZ52</f>
        <v>Odense</v>
      </c>
      <c r="DT53" s="11">
        <f>Variable!DA52</f>
        <v>37</v>
      </c>
      <c r="DU53" s="22" t="str">
        <f>Variable!DB52</f>
        <v>Odense</v>
      </c>
      <c r="DV53" s="22">
        <f>Variable!DC52</f>
        <v>59</v>
      </c>
      <c r="DW53" s="22">
        <f>Variable!DD52</f>
        <v>59</v>
      </c>
      <c r="DX53" s="23">
        <f>Variable!DE52</f>
        <v>-22</v>
      </c>
      <c r="DY53" s="23">
        <f>Variable!DF52</f>
        <v>-0.3728813559322034</v>
      </c>
      <c r="DZ53" s="23">
        <f>Variable!DG52</f>
        <v>-22</v>
      </c>
      <c r="EA53" s="23">
        <f>Variable!DH52</f>
        <v>-0.59459459459459463</v>
      </c>
      <c r="EB53" s="1">
        <f>Variable!DI52</f>
        <v>7.6886614000000006E-2</v>
      </c>
      <c r="EC53" s="1">
        <f>Variable!DJ52</f>
        <v>2950</v>
      </c>
      <c r="ED53" s="11">
        <f>Variable!DK52</f>
        <v>12254</v>
      </c>
      <c r="EE53" s="11">
        <f>Variable!DL52</f>
        <v>19938</v>
      </c>
      <c r="EF53" s="10">
        <f>Variable!DP52</f>
        <v>0</v>
      </c>
      <c r="EG53" s="10">
        <f>Variable!DM52</f>
        <v>10</v>
      </c>
      <c r="EH53" s="10">
        <f>Variable!DN52</f>
        <v>50</v>
      </c>
      <c r="EI53" s="10">
        <f>Variable!DO52</f>
        <v>175</v>
      </c>
      <c r="EJ53" s="10" t="str">
        <f>Variable!DQ52</f>
        <v>Kolding</v>
      </c>
      <c r="EK53" s="10">
        <f>Variable!DR52</f>
        <v>0</v>
      </c>
      <c r="EL53" s="10" t="str">
        <f>Variable!DS52</f>
        <v>Kolding</v>
      </c>
      <c r="EM53" s="10" t="str">
        <f>Variable!DT52</f>
        <v>Kolding</v>
      </c>
    </row>
    <row r="54" spans="1:143" ht="31.5" x14ac:dyDescent="0.5">
      <c r="A54" s="1" t="str">
        <f>Variable!A53</f>
        <v>Korsør</v>
      </c>
      <c r="B54" s="1">
        <f>Variable!B53</f>
        <v>8600601</v>
      </c>
      <c r="C54" s="1" t="e">
        <f>Variable!#REF!</f>
        <v>#REF!</v>
      </c>
      <c r="D54" s="1" t="e">
        <f>Variable!#REF!</f>
        <v>#REF!</v>
      </c>
      <c r="E54" s="6">
        <f>Variable!C53</f>
        <v>0.14024279984881899</v>
      </c>
      <c r="F54" s="6" t="e">
        <f>Variable!#REF!</f>
        <v>#REF!</v>
      </c>
      <c r="G54" s="1" t="e">
        <f>Variable!#REF!</f>
        <v>#REF!</v>
      </c>
      <c r="H54" s="1">
        <f>Variable!D53</f>
        <v>2.06798100356499E-2</v>
      </c>
      <c r="I54" s="17" t="e">
        <f>Variable!#REF!</f>
        <v>#REF!</v>
      </c>
      <c r="J54" s="1" t="e">
        <f>Variable!#REF!</f>
        <v>#REF!</v>
      </c>
      <c r="K54" s="1" t="e">
        <f>Variable!#REF!</f>
        <v>#REF!</v>
      </c>
      <c r="L54" s="1">
        <f>Variable!E53</f>
        <v>18</v>
      </c>
      <c r="M54" s="1">
        <f>Variable!F53</f>
        <v>14</v>
      </c>
      <c r="N54" s="1">
        <f>Variable!G53</f>
        <v>0.77777777777777701</v>
      </c>
      <c r="O54" s="1">
        <f>Variable!H53</f>
        <v>214</v>
      </c>
      <c r="P54" s="1">
        <f>Variable!I53</f>
        <v>155</v>
      </c>
      <c r="Q54" s="1">
        <f>Variable!J53</f>
        <v>0.72429906542056</v>
      </c>
      <c r="R54" s="1">
        <f>Variable!K53</f>
        <v>2216</v>
      </c>
      <c r="S54" s="1">
        <f>Variable!L53</f>
        <v>964</v>
      </c>
      <c r="T54" s="1">
        <f>Variable!M53</f>
        <v>0.43501805054151599</v>
      </c>
      <c r="U54" s="1">
        <f>Variable!N53</f>
        <v>3758</v>
      </c>
      <c r="V54" s="1">
        <f>Variable!O53</f>
        <v>2244</v>
      </c>
      <c r="W54" s="1">
        <f>Variable!P53</f>
        <v>0.59712613092070199</v>
      </c>
      <c r="X54" s="1">
        <f>Variable!Q53</f>
        <v>3103</v>
      </c>
      <c r="Y54" s="1">
        <f>Variable!R53</f>
        <v>1733</v>
      </c>
      <c r="Z54" s="1">
        <f>Variable!S53</f>
        <v>0.55849178214631001</v>
      </c>
      <c r="AA54" s="1">
        <f>Variable!AW53</f>
        <v>1.6652072014449699E-2</v>
      </c>
      <c r="AB54" s="1">
        <f>Variable!AX53</f>
        <v>1.62166046815213E-2</v>
      </c>
      <c r="AC54" s="1">
        <f>Variable!AY53</f>
        <v>1.8355102097543801E-2</v>
      </c>
      <c r="AD54" s="1">
        <f>Variable!T53</f>
        <v>1090</v>
      </c>
      <c r="AE54" s="1">
        <f>Variable!U53</f>
        <v>9140</v>
      </c>
      <c r="AF54" s="1">
        <f>Variable!V53</f>
        <v>16323</v>
      </c>
      <c r="AG54" s="1">
        <f>Variable!W53</f>
        <v>49175</v>
      </c>
      <c r="AH54" s="1">
        <f>Variable!X53</f>
        <v>345</v>
      </c>
      <c r="AI54" s="1">
        <f>Variable!Y53</f>
        <v>2026</v>
      </c>
      <c r="AJ54" s="1">
        <f>Variable!Z53</f>
        <v>4180</v>
      </c>
      <c r="AK54" s="1">
        <f>Variable!AA53</f>
        <v>17018</v>
      </c>
      <c r="AL54" s="1">
        <f>Variable!AB53</f>
        <v>1435</v>
      </c>
      <c r="AM54" s="1">
        <f>Variable!AC53</f>
        <v>11166</v>
      </c>
      <c r="AN54" s="1">
        <f>Variable!AD53</f>
        <v>20503</v>
      </c>
      <c r="AO54" s="1">
        <f>Variable!AE53</f>
        <v>66193</v>
      </c>
      <c r="AP54" s="1">
        <f>Variable!AF53</f>
        <v>481</v>
      </c>
      <c r="AQ54" s="1">
        <f>Variable!AG53</f>
        <v>38636.602083333302</v>
      </c>
      <c r="AR54" s="1">
        <f>Variable!AH53</f>
        <v>4122</v>
      </c>
      <c r="AS54" s="1">
        <f>Variable!AI53</f>
        <v>34286.047688564402</v>
      </c>
      <c r="AT54" s="1">
        <f>Variable!AJ53</f>
        <v>7239</v>
      </c>
      <c r="AU54" s="1">
        <f>Variable!AK53</f>
        <v>32991.895576203002</v>
      </c>
      <c r="AV54" s="1">
        <f>Variable!AL53</f>
        <v>23952</v>
      </c>
      <c r="AW54" s="1">
        <f>Variable!AM53</f>
        <v>28718.760227557901</v>
      </c>
      <c r="AX54" s="1">
        <f>Variable!AN53</f>
        <v>268355</v>
      </c>
      <c r="AY54" s="1">
        <f>Variable!AO53</f>
        <v>290701</v>
      </c>
      <c r="AZ54" s="1">
        <f>Variable!AP53</f>
        <v>291157</v>
      </c>
      <c r="BA54" s="1">
        <f>Variable!AQ53</f>
        <v>304140</v>
      </c>
      <c r="BB54" s="1">
        <f>Variable!AR53</f>
        <v>12.24</v>
      </c>
      <c r="BC54" s="1">
        <f>Variable!AS53</f>
        <v>12.1</v>
      </c>
      <c r="BD54" s="1">
        <f>Variable!AT53</f>
        <v>12.21</v>
      </c>
      <c r="BE54" s="1">
        <f>Variable!AU53</f>
        <v>12.4</v>
      </c>
      <c r="BF54" s="1">
        <f>Variable!AV53</f>
        <v>9.0269999999999992</v>
      </c>
      <c r="BG54" s="1">
        <f>Variable!AZ53</f>
        <v>16096.7737356624</v>
      </c>
      <c r="BH54" s="1">
        <f>Variable!BA53</f>
        <v>55168.0075116554</v>
      </c>
      <c r="BI54" s="1">
        <f>Variable!BB53</f>
        <v>72723.861936476998</v>
      </c>
      <c r="BJ54" s="1">
        <f>Variable!BC53</f>
        <v>14589.859307776</v>
      </c>
      <c r="BK54" s="1">
        <f>Variable!BD53</f>
        <v>1</v>
      </c>
      <c r="BL54" s="2">
        <f>Variable!BE53</f>
        <v>1</v>
      </c>
      <c r="BM54" s="1">
        <f>Variable!BF53</f>
        <v>1</v>
      </c>
      <c r="BN54" s="1">
        <f>Variable!BG53</f>
        <v>78</v>
      </c>
      <c r="BO54" s="1">
        <f>Variable!BH53</f>
        <v>78</v>
      </c>
      <c r="BP54" s="18">
        <f>Variable!BI53</f>
        <v>1</v>
      </c>
      <c r="BQ54" s="1">
        <f>Variable!BJ53</f>
        <v>0</v>
      </c>
      <c r="BR54" s="1">
        <f>Variable!BK53</f>
        <v>200</v>
      </c>
      <c r="BS54" s="1">
        <f>Variable!BL53</f>
        <v>14516</v>
      </c>
      <c r="BT54" s="1">
        <f>Variable!BM53</f>
        <v>14516</v>
      </c>
      <c r="BU54" s="1">
        <f>Variable!BN53</f>
        <v>34118</v>
      </c>
      <c r="BV54" s="1">
        <f>Variable!BO53</f>
        <v>34118</v>
      </c>
      <c r="BW54" s="1">
        <f>Variable!BP53</f>
        <v>43890</v>
      </c>
      <c r="BX54" s="1">
        <f>Variable!BQ53</f>
        <v>634322</v>
      </c>
      <c r="BY54" s="3">
        <f>Variable!BR53</f>
        <v>0</v>
      </c>
      <c r="BZ54" s="1">
        <f>Variable!BS53</f>
        <v>-19602</v>
      </c>
      <c r="CA54" s="1">
        <f>Variable!BT53</f>
        <v>-19602</v>
      </c>
      <c r="CB54" s="3">
        <f>Variable!BU53</f>
        <v>-29374</v>
      </c>
      <c r="CC54" s="3">
        <f>Variable!BV53</f>
        <v>-619806</v>
      </c>
      <c r="CD54" s="1">
        <f>Variable!BW53</f>
        <v>3047.2457825485499</v>
      </c>
      <c r="CE54" s="1">
        <f>Variable!BX53</f>
        <v>1020.93561319938</v>
      </c>
      <c r="CF54" s="1">
        <f>Variable!BY53</f>
        <v>1016.8807276579799</v>
      </c>
      <c r="CG54" s="1">
        <f>Variable!BZ53</f>
        <v>13491.2156357367</v>
      </c>
      <c r="CH54" s="1">
        <f>Variable!CA53</f>
        <v>864.80899965223796</v>
      </c>
      <c r="CI54" s="11" t="e">
        <f>Variable!#REF!</f>
        <v>#REF!</v>
      </c>
      <c r="CJ54" s="11" t="e">
        <f>Variable!#REF!</f>
        <v>#REF!</v>
      </c>
      <c r="CK54" s="11" t="e">
        <f>Variable!#REF!</f>
        <v>#REF!</v>
      </c>
      <c r="CL54" s="11" t="e">
        <f>Variable!#REF!</f>
        <v>#REF!</v>
      </c>
      <c r="CM54" s="11" t="e">
        <f>Variable!#REF!</f>
        <v>#REF!</v>
      </c>
      <c r="CN54" s="11" t="e">
        <f>Variable!#REF!</f>
        <v>#REF!</v>
      </c>
      <c r="CO54" s="11" t="e">
        <f>Variable!#REF!</f>
        <v>#REF!</v>
      </c>
      <c r="CP54" s="1" t="e">
        <f>Variable!#REF!</f>
        <v>#REF!</v>
      </c>
      <c r="CQ54" s="11" t="e">
        <f>Variable!#REF!</f>
        <v>#REF!</v>
      </c>
      <c r="CR54" s="11" t="e">
        <f>Variable!#REF!</f>
        <v>#REF!</v>
      </c>
      <c r="CS54" s="11">
        <f>Variable!CB53</f>
        <v>0</v>
      </c>
      <c r="CT54" s="1">
        <f>Variable!CC53</f>
        <v>22680.793182772701</v>
      </c>
      <c r="CU54" s="1">
        <f>Variable!CD53</f>
        <v>42666.6623139</v>
      </c>
      <c r="CV54" s="1">
        <f>Variable!CE53</f>
        <v>26514.208408746901</v>
      </c>
      <c r="CW54" s="1">
        <f>Variable!CF53</f>
        <v>1.6091999299449002</v>
      </c>
      <c r="CX54" s="1">
        <f>Variable!CG53</f>
        <v>0.85542034041229098</v>
      </c>
      <c r="CY54" s="11">
        <f>Variable!CH53</f>
        <v>0</v>
      </c>
      <c r="CZ54" s="11">
        <f>Variable!CI53</f>
        <v>0</v>
      </c>
      <c r="DA54" s="11">
        <f>Variable!CJ53</f>
        <v>0</v>
      </c>
      <c r="DB54" s="11">
        <f>Variable!CK53</f>
        <v>0</v>
      </c>
      <c r="DC54" s="11">
        <f>Variable!CL53</f>
        <v>0</v>
      </c>
      <c r="DD54" s="11">
        <f>Variable!CM53</f>
        <v>0</v>
      </c>
      <c r="DE54" s="11">
        <f>Variable!CN53</f>
        <v>0</v>
      </c>
      <c r="DF54" s="11">
        <f>Variable!CO53</f>
        <v>320</v>
      </c>
      <c r="DG54" s="11">
        <f>Variable!CP53</f>
        <v>0</v>
      </c>
      <c r="DH54" s="11">
        <f>Variable!CQ53</f>
        <v>0</v>
      </c>
      <c r="DI54" s="11">
        <f>Variable!CR53</f>
        <v>0.30041929959251101</v>
      </c>
      <c r="DJ54" s="11">
        <f>Variable!CS53</f>
        <v>35609</v>
      </c>
      <c r="DK54" s="11">
        <f>Variable!CT53</f>
        <v>5.5102910958904108</v>
      </c>
      <c r="DL54" s="11" t="e">
        <f>Variable!#REF!</f>
        <v>#REF!</v>
      </c>
      <c r="DM54" s="11">
        <f>Variable!CU53</f>
        <v>0</v>
      </c>
      <c r="DN54" s="11">
        <f>Variable!CV53</f>
        <v>0</v>
      </c>
      <c r="DO54" s="1" t="str">
        <f>Variable!CW53</f>
        <v>0.574</v>
      </c>
      <c r="DP54" s="1">
        <f>Variable!CX53</f>
        <v>0.66993624325649803</v>
      </c>
      <c r="DQ54" t="e">
        <f>Variable!#REF!</f>
        <v>#REF!</v>
      </c>
      <c r="DR54" s="1">
        <f>Variable!CY53</f>
        <v>26</v>
      </c>
      <c r="DS54" s="11" t="str">
        <f>Variable!CZ53</f>
        <v>Odense</v>
      </c>
      <c r="DT54" s="11">
        <f>Variable!DA53</f>
        <v>7</v>
      </c>
      <c r="DU54" s="22" t="str">
        <f>Variable!DB53</f>
        <v>Slagelse</v>
      </c>
      <c r="DV54" s="22">
        <f>Variable!DC53</f>
        <v>48</v>
      </c>
      <c r="DW54" s="22">
        <f>Variable!DD53</f>
        <v>19</v>
      </c>
      <c r="DX54" s="23">
        <f>Variable!DE53</f>
        <v>-22</v>
      </c>
      <c r="DY54" s="23">
        <f>Variable!DF53</f>
        <v>-0.45833333333333331</v>
      </c>
      <c r="DZ54" s="23">
        <f>Variable!DG53</f>
        <v>-12</v>
      </c>
      <c r="EA54" s="23">
        <f>Variable!DH53</f>
        <v>-1.7142857142857142</v>
      </c>
      <c r="EB54" s="1">
        <f>Variable!DI53</f>
        <v>6.8378313999999996E-2</v>
      </c>
      <c r="EC54" s="1">
        <f>Variable!DJ53</f>
        <v>488</v>
      </c>
      <c r="ED54" s="11">
        <f>Variable!DK53</f>
        <v>3078</v>
      </c>
      <c r="EE54" s="11">
        <f>Variable!DL53</f>
        <v>4282</v>
      </c>
      <c r="EF54" s="10">
        <f>Variable!DP53</f>
        <v>0</v>
      </c>
      <c r="EG54" s="10">
        <f>Variable!DM53</f>
        <v>17</v>
      </c>
      <c r="EH54" s="10">
        <f>Variable!DN53</f>
        <v>156</v>
      </c>
      <c r="EI54" s="10">
        <f>Variable!DO53</f>
        <v>506</v>
      </c>
      <c r="EJ54" s="10" t="str">
        <f>Variable!DQ53</f>
        <v>Korsør</v>
      </c>
      <c r="EK54" s="10">
        <f>Variable!DR53</f>
        <v>0</v>
      </c>
      <c r="EL54" s="10">
        <f>Variable!DS53</f>
        <v>0</v>
      </c>
      <c r="EM54" s="10">
        <f>Variable!DT53</f>
        <v>0</v>
      </c>
    </row>
    <row r="55" spans="1:143" ht="45" x14ac:dyDescent="0.5">
      <c r="A55" s="1" t="str">
        <f>Variable!A54</f>
        <v>København H</v>
      </c>
      <c r="B55" s="1">
        <f>Variable!B54</f>
        <v>8600626</v>
      </c>
      <c r="C55" s="1" t="e">
        <f>Variable!#REF!</f>
        <v>#REF!</v>
      </c>
      <c r="D55" s="1" t="e">
        <f>Variable!#REF!</f>
        <v>#REF!</v>
      </c>
      <c r="E55" s="6">
        <f>Variable!C54</f>
        <v>0.11555054674924101</v>
      </c>
      <c r="F55" s="6" t="e">
        <f>Variable!#REF!</f>
        <v>#REF!</v>
      </c>
      <c r="G55" s="1" t="e">
        <f>Variable!#REF!</f>
        <v>#REF!</v>
      </c>
      <c r="H55" s="1">
        <f>Variable!D54</f>
        <v>0.17278322786559197</v>
      </c>
      <c r="I55" s="17" t="e">
        <f>Variable!#REF!</f>
        <v>#REF!</v>
      </c>
      <c r="J55" s="1" t="e">
        <f>Variable!#REF!</f>
        <v>#REF!</v>
      </c>
      <c r="K55" s="1" t="e">
        <f>Variable!#REF!</f>
        <v>#REF!</v>
      </c>
      <c r="L55" s="1">
        <f>Variable!E54</f>
        <v>2890</v>
      </c>
      <c r="M55" s="1">
        <f>Variable!F54</f>
        <v>635</v>
      </c>
      <c r="N55" s="1">
        <f>Variable!G54</f>
        <v>0.21972318339100347</v>
      </c>
      <c r="O55" s="1">
        <f>Variable!H54</f>
        <v>894</v>
      </c>
      <c r="P55" s="1">
        <f>Variable!I54</f>
        <v>215</v>
      </c>
      <c r="Q55" s="1">
        <f>Variable!J54</f>
        <v>0.24049217002237136</v>
      </c>
      <c r="R55" s="1">
        <f>Variable!K54</f>
        <v>0</v>
      </c>
      <c r="S55" s="1">
        <f>Variable!L54</f>
        <v>0</v>
      </c>
      <c r="T55" s="1">
        <f>Variable!M54</f>
        <v>0</v>
      </c>
      <c r="U55" s="1">
        <f>Variable!N54</f>
        <v>0</v>
      </c>
      <c r="V55" s="1">
        <f>Variable!O54</f>
        <v>0</v>
      </c>
      <c r="W55" s="1">
        <f>Variable!P54</f>
        <v>0</v>
      </c>
      <c r="X55" s="1">
        <f>Variable!Q54</f>
        <v>0</v>
      </c>
      <c r="Y55" s="1">
        <f>Variable!R54</f>
        <v>0</v>
      </c>
      <c r="Z55" s="1">
        <f>Variable!S54</f>
        <v>0</v>
      </c>
      <c r="AA55" s="1">
        <f>Variable!AW54</f>
        <v>1.1173952078010399E-2</v>
      </c>
      <c r="AB55" s="1">
        <f>Variable!AX54</f>
        <v>1.21423480646192E-2</v>
      </c>
      <c r="AC55" s="1">
        <f>Variable!AY54</f>
        <v>1.1964065047429501E-2</v>
      </c>
      <c r="AD55" s="1">
        <f>Variable!T54</f>
        <v>27248</v>
      </c>
      <c r="AE55" s="1">
        <f>Variable!U54</f>
        <v>289069</v>
      </c>
      <c r="AF55" s="1">
        <f>Variable!V54</f>
        <v>642841</v>
      </c>
      <c r="AG55" s="1">
        <f>Variable!W54</f>
        <v>1278868</v>
      </c>
      <c r="AH55" s="1">
        <f>Variable!X54</f>
        <v>66154</v>
      </c>
      <c r="AI55" s="1">
        <f>Variable!Y54</f>
        <v>275288</v>
      </c>
      <c r="AJ55" s="1">
        <f>Variable!Z54</f>
        <v>425276</v>
      </c>
      <c r="AK55" s="1">
        <f>Variable!AA54</f>
        <v>777161</v>
      </c>
      <c r="AL55" s="1">
        <f>Variable!AB54</f>
        <v>93402</v>
      </c>
      <c r="AM55" s="1">
        <f>Variable!AC54</f>
        <v>564357</v>
      </c>
      <c r="AN55" s="1">
        <f>Variable!AD54</f>
        <v>1068117</v>
      </c>
      <c r="AO55" s="1">
        <f>Variable!AE54</f>
        <v>2056029</v>
      </c>
      <c r="AP55" s="1">
        <f>Variable!AF54</f>
        <v>16727</v>
      </c>
      <c r="AQ55" s="1">
        <f>Variable!AG54</f>
        <v>10929.040402226599</v>
      </c>
      <c r="AR55" s="1">
        <f>Variable!AH54</f>
        <v>171094</v>
      </c>
      <c r="AS55" s="1">
        <f>Variable!AI54</f>
        <v>11953.807913307</v>
      </c>
      <c r="AT55" s="1">
        <f>Variable!AJ54</f>
        <v>375066</v>
      </c>
      <c r="AU55" s="1">
        <f>Variable!AK54</f>
        <v>12192.2611462078</v>
      </c>
      <c r="AV55" s="1">
        <f>Variable!AL54</f>
        <v>698544</v>
      </c>
      <c r="AW55" s="1">
        <f>Variable!AM54</f>
        <v>12569.5134605024</v>
      </c>
      <c r="AX55" s="1">
        <f>Variable!AN54</f>
        <v>350923</v>
      </c>
      <c r="AY55" s="1">
        <f>Variable!AO54</f>
        <v>339581</v>
      </c>
      <c r="AZ55" s="1">
        <f>Variable!AP54</f>
        <v>328702</v>
      </c>
      <c r="BA55" s="1">
        <f>Variable!AQ54</f>
        <v>333680</v>
      </c>
      <c r="BB55" s="1">
        <f>Variable!AR54</f>
        <v>14.66</v>
      </c>
      <c r="BC55" s="1">
        <f>Variable!AS54</f>
        <v>14.56</v>
      </c>
      <c r="BD55" s="1">
        <f>Variable!AT54</f>
        <v>14.32</v>
      </c>
      <c r="BE55" s="1">
        <f>Variable!AU54</f>
        <v>13.86</v>
      </c>
      <c r="BF55" s="1">
        <f>Variable!AV54</f>
        <v>48.75</v>
      </c>
      <c r="BG55" s="1">
        <f>Variable!AZ54</f>
        <v>31666.1238347418</v>
      </c>
      <c r="BH55" s="1">
        <f>Variable!BA54</f>
        <v>291867.09722730401</v>
      </c>
      <c r="BI55" s="1">
        <f>Variable!BB54</f>
        <v>624808.36578171805</v>
      </c>
      <c r="BJ55" s="1">
        <f>Variable!BC54</f>
        <v>477.23</v>
      </c>
      <c r="BK55" s="1">
        <f>Variable!BD54</f>
        <v>5</v>
      </c>
      <c r="BL55" s="2">
        <f>Variable!BE54</f>
        <v>25</v>
      </c>
      <c r="BM55" s="1">
        <f>Variable!BF54</f>
        <v>56</v>
      </c>
      <c r="BN55" s="1">
        <f>Variable!BG54</f>
        <v>4500</v>
      </c>
      <c r="BO55" s="1">
        <f>Variable!BH54</f>
        <v>4742</v>
      </c>
      <c r="BP55" s="18">
        <f>Variable!BI54</f>
        <v>0.94896668072543233</v>
      </c>
      <c r="BQ55" s="1">
        <f>Variable!BJ54</f>
        <v>-242</v>
      </c>
      <c r="BR55" s="1">
        <f>Variable!BK54</f>
        <v>4742</v>
      </c>
      <c r="BS55" s="1">
        <f>Variable!BL54</f>
        <v>634322</v>
      </c>
      <c r="BT55" s="1">
        <f>Variable!BM54</f>
        <v>634322</v>
      </c>
      <c r="BU55" s="1">
        <f>Variable!BN54</f>
        <v>634322</v>
      </c>
      <c r="BV55" s="1">
        <f>Variable!BO54</f>
        <v>634322</v>
      </c>
      <c r="BW55" s="1">
        <f>Variable!BP54</f>
        <v>634322</v>
      </c>
      <c r="BX55" s="1">
        <f>Variable!BQ54</f>
        <v>634322</v>
      </c>
      <c r="BY55" s="3">
        <f>Variable!BR54</f>
        <v>0</v>
      </c>
      <c r="BZ55" s="1">
        <f>Variable!BS54</f>
        <v>0</v>
      </c>
      <c r="CA55" s="1">
        <f>Variable!BT54</f>
        <v>0</v>
      </c>
      <c r="CB55" s="3">
        <f>Variable!BU54</f>
        <v>0</v>
      </c>
      <c r="CC55" s="3">
        <f>Variable!BV54</f>
        <v>0</v>
      </c>
      <c r="CD55" s="1">
        <f>Variable!BW54</f>
        <v>388.65746396400402</v>
      </c>
      <c r="CE55" s="1">
        <f>Variable!BX54</f>
        <v>91.083671994770796</v>
      </c>
      <c r="CF55" s="1">
        <f>Variable!BY54</f>
        <v>13.7222457345142</v>
      </c>
      <c r="CG55" s="1">
        <f>Variable!BZ54</f>
        <v>285.08870322336202</v>
      </c>
      <c r="CH55" s="1">
        <f>Variable!CA54</f>
        <v>3969.4758664042702</v>
      </c>
      <c r="CI55" s="11" t="e">
        <f>Variable!#REF!</f>
        <v>#REF!</v>
      </c>
      <c r="CJ55" s="11" t="e">
        <f>Variable!#REF!</f>
        <v>#REF!</v>
      </c>
      <c r="CK55" s="11" t="e">
        <f>Variable!#REF!</f>
        <v>#REF!</v>
      </c>
      <c r="CL55" s="11" t="e">
        <f>Variable!#REF!</f>
        <v>#REF!</v>
      </c>
      <c r="CM55" s="11" t="e">
        <f>Variable!#REF!</f>
        <v>#REF!</v>
      </c>
      <c r="CN55" s="11" t="e">
        <f>Variable!#REF!</f>
        <v>#REF!</v>
      </c>
      <c r="CO55" s="11" t="e">
        <f>Variable!#REF!</f>
        <v>#REF!</v>
      </c>
      <c r="CP55" s="1" t="e">
        <f>Variable!#REF!</f>
        <v>#REF!</v>
      </c>
      <c r="CQ55" s="11" t="e">
        <f>Variable!#REF!</f>
        <v>#REF!</v>
      </c>
      <c r="CR55" s="11" t="e">
        <f>Variable!#REF!</f>
        <v>#REF!</v>
      </c>
      <c r="CS55" s="11">
        <f>Variable!CB54</f>
        <v>0</v>
      </c>
      <c r="CT55" s="1">
        <f>Variable!CC54</f>
        <v>106381.539672488</v>
      </c>
      <c r="CU55" s="1">
        <f>Variable!CD54</f>
        <v>139376.86240393101</v>
      </c>
      <c r="CV55" s="1">
        <f>Variable!CE54</f>
        <v>75008.526310300498</v>
      </c>
      <c r="CW55" s="1">
        <f>Variable!CF54</f>
        <v>1.8581469235556913</v>
      </c>
      <c r="CX55" s="1">
        <f>Variable!CG54</f>
        <v>1.4182592953819868</v>
      </c>
      <c r="CY55" s="11">
        <f>Variable!CH54</f>
        <v>0</v>
      </c>
      <c r="CZ55" s="11">
        <f>Variable!CI54</f>
        <v>0</v>
      </c>
      <c r="DA55" s="11">
        <f>Variable!CJ54</f>
        <v>0</v>
      </c>
      <c r="DB55" s="11">
        <f>Variable!CK54</f>
        <v>0</v>
      </c>
      <c r="DC55" s="11">
        <f>Variable!CL54</f>
        <v>0</v>
      </c>
      <c r="DD55" s="11">
        <f>Variable!CM54</f>
        <v>0</v>
      </c>
      <c r="DE55" s="11">
        <f>Variable!CN54</f>
        <v>0</v>
      </c>
      <c r="DF55" s="11">
        <f>Variable!CO54</f>
        <v>2553</v>
      </c>
      <c r="DG55" s="11">
        <f>Variable!CP54</f>
        <v>0</v>
      </c>
      <c r="DH55" s="11">
        <f>Variable!CQ54</f>
        <v>0</v>
      </c>
      <c r="DI55" s="11">
        <f>Variable!CR54</f>
        <v>0</v>
      </c>
      <c r="DJ55" s="11">
        <f>Variable!CS54</f>
        <v>0</v>
      </c>
      <c r="DK55" s="11">
        <f>Variable!CT54</f>
        <v>64.300778562958428</v>
      </c>
      <c r="DL55" s="11" t="e">
        <f>Variable!#REF!</f>
        <v>#REF!</v>
      </c>
      <c r="DM55" s="11">
        <f>Variable!CU54</f>
        <v>0</v>
      </c>
      <c r="DN55" s="11">
        <f>Variable!CV54</f>
        <v>0</v>
      </c>
      <c r="DO55" s="1" t="str">
        <f>Variable!CW54</f>
        <v>0.333</v>
      </c>
      <c r="DP55" s="1">
        <f>Variable!CX54</f>
        <v>0.65454995929635795</v>
      </c>
      <c r="DQ55" t="e">
        <f>Variable!#REF!</f>
        <v>#REF!</v>
      </c>
      <c r="DR55" s="1">
        <f>Variable!CY54</f>
        <v>0</v>
      </c>
      <c r="DS55" s="11" t="str">
        <f>Variable!CZ54</f>
        <v>København H</v>
      </c>
      <c r="DT55" s="11">
        <f>Variable!DA54</f>
        <v>3</v>
      </c>
      <c r="DU55" s="22" t="str">
        <f>Variable!DB54</f>
        <v>Nørreport</v>
      </c>
      <c r="DV55" s="22">
        <f>Variable!DC54</f>
        <v>0</v>
      </c>
      <c r="DW55" s="22">
        <f>Variable!DD54</f>
        <v>6</v>
      </c>
      <c r="DX55" s="23">
        <f>Variable!DE54</f>
        <v>0</v>
      </c>
      <c r="DY55" s="23" t="e">
        <f>Variable!DF54</f>
        <v>#DIV/0!</v>
      </c>
      <c r="DZ55" s="23">
        <f>Variable!DG54</f>
        <v>-3</v>
      </c>
      <c r="EA55" s="23">
        <f>Variable!DH54</f>
        <v>-1</v>
      </c>
      <c r="EB55" s="1">
        <f>Variable!DI54</f>
        <v>0.32580268400000001</v>
      </c>
      <c r="EC55" s="1">
        <f>Variable!DJ54</f>
        <v>3860</v>
      </c>
      <c r="ED55" s="11">
        <f>Variable!DK54</f>
        <v>22588</v>
      </c>
      <c r="EE55" s="11">
        <f>Variable!DL54</f>
        <v>50048</v>
      </c>
      <c r="EF55" s="10" t="str">
        <f>Variable!DP54</f>
        <v>København H</v>
      </c>
      <c r="EG55" s="10">
        <f>Variable!DM54</f>
        <v>27</v>
      </c>
      <c r="EH55" s="10">
        <f>Variable!DN54</f>
        <v>74</v>
      </c>
      <c r="EI55" s="10">
        <f>Variable!DO54</f>
        <v>113</v>
      </c>
      <c r="EJ55" s="10" t="str">
        <f>Variable!DQ54</f>
        <v>København H</v>
      </c>
      <c r="EK55" s="10">
        <f>Variable!DR54</f>
        <v>0</v>
      </c>
      <c r="EL55" s="10" t="str">
        <f>Variable!DS54</f>
        <v>København H</v>
      </c>
      <c r="EM55" s="10" t="str">
        <f>Variable!DT54</f>
        <v>København H</v>
      </c>
    </row>
    <row r="56" spans="1:143" ht="31.5" x14ac:dyDescent="0.5">
      <c r="A56" s="1" t="str">
        <f>Variable!A55</f>
        <v>København Syd</v>
      </c>
      <c r="B56" s="1">
        <f>Variable!B55</f>
        <v>8600783</v>
      </c>
      <c r="C56" s="1" t="e">
        <f>Variable!#REF!</f>
        <v>#REF!</v>
      </c>
      <c r="D56" s="1" t="e">
        <f>Variable!#REF!</f>
        <v>#REF!</v>
      </c>
      <c r="E56" s="6">
        <f>Variable!C55</f>
        <v>0.229363056303202</v>
      </c>
      <c r="F56" s="6" t="e">
        <f>Variable!#REF!</f>
        <v>#REF!</v>
      </c>
      <c r="G56" s="1" t="e">
        <f>Variable!#REF!</f>
        <v>#REF!</v>
      </c>
      <c r="H56" s="1">
        <f>Variable!D55</f>
        <v>1.264689099283502E-2</v>
      </c>
      <c r="I56" s="17" t="e">
        <f>Variable!#REF!</f>
        <v>#REF!</v>
      </c>
      <c r="J56" s="1" t="e">
        <f>Variable!#REF!</f>
        <v>#REF!</v>
      </c>
      <c r="K56" s="1" t="e">
        <f>Variable!#REF!</f>
        <v>#REF!</v>
      </c>
      <c r="L56" s="1">
        <f>Variable!E55</f>
        <v>3950</v>
      </c>
      <c r="M56" s="1">
        <f>Variable!F55</f>
        <v>1022</v>
      </c>
      <c r="N56" s="1">
        <f>Variable!G55</f>
        <v>0.25873417721518988</v>
      </c>
      <c r="O56" s="1">
        <f>Variable!H55</f>
        <v>3239</v>
      </c>
      <c r="P56" s="1">
        <f>Variable!I55</f>
        <v>871</v>
      </c>
      <c r="Q56" s="1">
        <f>Variable!J55</f>
        <v>0.26891015745600494</v>
      </c>
      <c r="R56" s="1">
        <f>Variable!K55</f>
        <v>961</v>
      </c>
      <c r="S56" s="1">
        <f>Variable!L55</f>
        <v>322</v>
      </c>
      <c r="T56" s="1">
        <f>Variable!M55</f>
        <v>0.33506763787721122</v>
      </c>
      <c r="U56" s="1">
        <f>Variable!N55</f>
        <v>0</v>
      </c>
      <c r="V56" s="1">
        <f>Variable!O55</f>
        <v>0</v>
      </c>
      <c r="W56" s="1">
        <f>Variable!P55</f>
        <v>0</v>
      </c>
      <c r="X56" s="1">
        <f>Variable!Q55</f>
        <v>0</v>
      </c>
      <c r="Y56" s="1">
        <f>Variable!R55</f>
        <v>0</v>
      </c>
      <c r="Z56" s="1">
        <f>Variable!S55</f>
        <v>0</v>
      </c>
      <c r="AA56" s="1">
        <f>Variable!AW55</f>
        <v>1.15942709844303E-2</v>
      </c>
      <c r="AB56" s="1">
        <f>Variable!AX55</f>
        <v>1.25865480623151E-2</v>
      </c>
      <c r="AC56" s="1">
        <f>Variable!AY55</f>
        <v>1.2091716706574201E-2</v>
      </c>
      <c r="AD56" s="1">
        <f>Variable!T55</f>
        <v>24812</v>
      </c>
      <c r="AE56" s="1">
        <f>Variable!U55</f>
        <v>175046</v>
      </c>
      <c r="AF56" s="1">
        <f>Variable!V55</f>
        <v>435854</v>
      </c>
      <c r="AG56" s="1">
        <f>Variable!W55</f>
        <v>1314055</v>
      </c>
      <c r="AH56" s="1">
        <f>Variable!X55</f>
        <v>14831</v>
      </c>
      <c r="AI56" s="1">
        <f>Variable!Y55</f>
        <v>76187</v>
      </c>
      <c r="AJ56" s="1">
        <f>Variable!Z55</f>
        <v>269418</v>
      </c>
      <c r="AK56" s="1">
        <f>Variable!AA55</f>
        <v>796227</v>
      </c>
      <c r="AL56" s="1">
        <f>Variable!AB55</f>
        <v>39643</v>
      </c>
      <c r="AM56" s="1">
        <f>Variable!AC55</f>
        <v>251233</v>
      </c>
      <c r="AN56" s="1">
        <f>Variable!AD55</f>
        <v>705272</v>
      </c>
      <c r="AO56" s="1">
        <f>Variable!AE55</f>
        <v>2110282</v>
      </c>
      <c r="AP56" s="1">
        <f>Variable!AF55</f>
        <v>13949</v>
      </c>
      <c r="AQ56" s="1">
        <f>Variable!AG55</f>
        <v>13780.2651596698</v>
      </c>
      <c r="AR56" s="1">
        <f>Variable!AH55</f>
        <v>100256</v>
      </c>
      <c r="AS56" s="1">
        <f>Variable!AI55</f>
        <v>12843.025626434999</v>
      </c>
      <c r="AT56" s="1">
        <f>Variable!AJ55</f>
        <v>248337</v>
      </c>
      <c r="AU56" s="1">
        <f>Variable!AK55</f>
        <v>12272.773368102</v>
      </c>
      <c r="AV56" s="1">
        <f>Variable!AL55</f>
        <v>715202</v>
      </c>
      <c r="AW56" s="1">
        <f>Variable!AM55</f>
        <v>12676.874939477801</v>
      </c>
      <c r="AX56" s="1">
        <f>Variable!AN55</f>
        <v>307068</v>
      </c>
      <c r="AY56" s="1">
        <f>Variable!AO55</f>
        <v>335483</v>
      </c>
      <c r="AZ56" s="1">
        <f>Variable!AP55</f>
        <v>339280</v>
      </c>
      <c r="BA56" s="1">
        <f>Variable!AQ55</f>
        <v>331473</v>
      </c>
      <c r="BB56" s="1">
        <f>Variable!AR55</f>
        <v>14.03</v>
      </c>
      <c r="BC56" s="1">
        <f>Variable!AS55</f>
        <v>14.07</v>
      </c>
      <c r="BD56" s="1">
        <f>Variable!AT55</f>
        <v>14.12</v>
      </c>
      <c r="BE56" s="1">
        <f>Variable!AU55</f>
        <v>13.79</v>
      </c>
      <c r="BF56" s="1">
        <f>Variable!AV55</f>
        <v>41.436999999999998</v>
      </c>
      <c r="BG56" s="1">
        <f>Variable!AZ55</f>
        <v>22285.943640571</v>
      </c>
      <c r="BH56" s="1">
        <f>Variable!BA55</f>
        <v>197254.10960625199</v>
      </c>
      <c r="BI56" s="1">
        <f>Variable!BB55</f>
        <v>588156.20694955904</v>
      </c>
      <c r="BJ56" s="1">
        <f>Variable!BC55</f>
        <v>615.56102234284504</v>
      </c>
      <c r="BK56" s="1">
        <f>Variable!BD55</f>
        <v>2</v>
      </c>
      <c r="BL56" s="2">
        <f>Variable!BE55</f>
        <v>14</v>
      </c>
      <c r="BM56" s="1">
        <f>Variable!BF55</f>
        <v>42</v>
      </c>
      <c r="BN56" s="1">
        <f>Variable!BG55</f>
        <v>1252</v>
      </c>
      <c r="BO56" s="1">
        <f>Variable!BH55</f>
        <v>1312</v>
      </c>
      <c r="BP56" s="18">
        <f>Variable!BI55</f>
        <v>0.95426829268292679</v>
      </c>
      <c r="BQ56" s="1">
        <f>Variable!BJ55</f>
        <v>-60</v>
      </c>
      <c r="BR56" s="1">
        <f>Variable!BK55</f>
        <v>4742</v>
      </c>
      <c r="BS56" s="1">
        <f>Variable!BL55</f>
        <v>634322</v>
      </c>
      <c r="BT56" s="1">
        <f>Variable!BM55</f>
        <v>634322</v>
      </c>
      <c r="BU56" s="1">
        <f>Variable!BN55</f>
        <v>634322</v>
      </c>
      <c r="BV56" s="1">
        <f>Variable!BO55</f>
        <v>634322</v>
      </c>
      <c r="BW56" s="1">
        <f>Variable!BP55</f>
        <v>634322</v>
      </c>
      <c r="BX56" s="1">
        <f>Variable!BQ55</f>
        <v>634322</v>
      </c>
      <c r="BY56" s="3">
        <f>Variable!BR55</f>
        <v>0</v>
      </c>
      <c r="BZ56" s="1">
        <f>Variable!BS55</f>
        <v>0</v>
      </c>
      <c r="CA56" s="1">
        <f>Variable!BT55</f>
        <v>0</v>
      </c>
      <c r="CB56" s="3">
        <f>Variable!BU55</f>
        <v>0</v>
      </c>
      <c r="CC56" s="3">
        <f>Variable!BV55</f>
        <v>0</v>
      </c>
      <c r="CD56" s="1">
        <f>Variable!BW55</f>
        <v>809.55526237328502</v>
      </c>
      <c r="CE56" s="1">
        <f>Variable!BX55</f>
        <v>109.967976163079</v>
      </c>
      <c r="CF56" s="1">
        <f>Variable!BY55</f>
        <v>486.35097220593798</v>
      </c>
      <c r="CG56" s="1">
        <f>Variable!BZ55</f>
        <v>628.59280554969803</v>
      </c>
      <c r="CH56" s="1">
        <f>Variable!CA55</f>
        <v>1883.5762248445701</v>
      </c>
      <c r="CI56" s="11" t="e">
        <f>Variable!#REF!</f>
        <v>#REF!</v>
      </c>
      <c r="CJ56" s="11" t="e">
        <f>Variable!#REF!</f>
        <v>#REF!</v>
      </c>
      <c r="CK56" s="11" t="e">
        <f>Variable!#REF!</f>
        <v>#REF!</v>
      </c>
      <c r="CL56" s="11" t="e">
        <f>Variable!#REF!</f>
        <v>#REF!</v>
      </c>
      <c r="CM56" s="11" t="e">
        <f>Variable!#REF!</f>
        <v>#REF!</v>
      </c>
      <c r="CN56" s="11" t="e">
        <f>Variable!#REF!</f>
        <v>#REF!</v>
      </c>
      <c r="CO56" s="11" t="e">
        <f>Variable!#REF!</f>
        <v>#REF!</v>
      </c>
      <c r="CP56" s="1" t="e">
        <f>Variable!#REF!</f>
        <v>#REF!</v>
      </c>
      <c r="CQ56" s="11" t="e">
        <f>Variable!#REF!</f>
        <v>#REF!</v>
      </c>
      <c r="CR56" s="11" t="e">
        <f>Variable!#REF!</f>
        <v>#REF!</v>
      </c>
      <c r="CS56" s="11">
        <f>Variable!CB55</f>
        <v>0</v>
      </c>
      <c r="CT56" s="1">
        <f>Variable!CC55</f>
        <v>55979.532227813601</v>
      </c>
      <c r="CU56" s="1">
        <f>Variable!CD55</f>
        <v>99650.173569124701</v>
      </c>
      <c r="CV56" s="1">
        <f>Variable!CE55</f>
        <v>43326.356368289104</v>
      </c>
      <c r="CW56" s="1">
        <f>Variable!CF55</f>
        <v>2.299989704235998</v>
      </c>
      <c r="CX56" s="1">
        <f>Variable!CG55</f>
        <v>1.2920433869852359</v>
      </c>
      <c r="CY56" s="11">
        <f>Variable!CH55</f>
        <v>0</v>
      </c>
      <c r="CZ56" s="11">
        <f>Variable!CI55</f>
        <v>0</v>
      </c>
      <c r="DA56" s="11">
        <f>Variable!CJ55</f>
        <v>0</v>
      </c>
      <c r="DB56" s="11">
        <f>Variable!CK55</f>
        <v>0</v>
      </c>
      <c r="DC56" s="11">
        <f>Variable!CL55</f>
        <v>0</v>
      </c>
      <c r="DD56" s="11">
        <f>Variable!CM55</f>
        <v>0</v>
      </c>
      <c r="DE56" s="11">
        <f>Variable!CN55</f>
        <v>0</v>
      </c>
      <c r="DF56" s="11">
        <f>Variable!CO55</f>
        <v>180</v>
      </c>
      <c r="DG56" s="11">
        <f>Variable!CP55</f>
        <v>0</v>
      </c>
      <c r="DH56" s="11">
        <f>Variable!CQ55</f>
        <v>0</v>
      </c>
      <c r="DI56" s="11">
        <f>Variable!CR55</f>
        <v>0.180950911628035</v>
      </c>
      <c r="DJ56" s="11">
        <f>Variable!CS55</f>
        <v>78583</v>
      </c>
      <c r="DK56" s="11">
        <f>Variable!CT55</f>
        <v>35.091187214611871</v>
      </c>
      <c r="DL56" s="11" t="e">
        <f>Variable!#REF!</f>
        <v>#REF!</v>
      </c>
      <c r="DM56" s="11">
        <f>Variable!CU55</f>
        <v>0</v>
      </c>
      <c r="DN56" s="11">
        <f>Variable!CV55</f>
        <v>0</v>
      </c>
      <c r="DO56" s="1" t="str">
        <f>Variable!CW55</f>
        <v>0.498</v>
      </c>
      <c r="DP56" s="1">
        <f>Variable!CX55</f>
        <v>0.56467211304923803</v>
      </c>
      <c r="DQ56" t="e">
        <f>Variable!#REF!</f>
        <v>#REF!</v>
      </c>
      <c r="DR56" s="1">
        <f>Variable!CY55</f>
        <v>5</v>
      </c>
      <c r="DS56" s="11" t="str">
        <f>Variable!CZ55</f>
        <v>København H</v>
      </c>
      <c r="DT56" s="11">
        <f>Variable!DA55</f>
        <v>10</v>
      </c>
      <c r="DU56" s="22" t="str">
        <f>Variable!DB55</f>
        <v>Nørreport</v>
      </c>
      <c r="DV56" s="22">
        <f>Variable!DC55</f>
        <v>14</v>
      </c>
      <c r="DW56" s="22">
        <f>Variable!DD55</f>
        <v>17</v>
      </c>
      <c r="DX56" s="23">
        <f>Variable!DE55</f>
        <v>-9</v>
      </c>
      <c r="DY56" s="23">
        <f>Variable!DF55</f>
        <v>-0.6428571428571429</v>
      </c>
      <c r="DZ56" s="23">
        <f>Variable!DG55</f>
        <v>-7</v>
      </c>
      <c r="EA56" s="23">
        <f>Variable!DH55</f>
        <v>-0.7</v>
      </c>
      <c r="EB56" s="1">
        <f>Variable!DI55</f>
        <v>0.32580268400000001</v>
      </c>
      <c r="EC56" s="1">
        <f>Variable!DJ55</f>
        <v>1962</v>
      </c>
      <c r="ED56" s="11">
        <f>Variable!DK55</f>
        <v>13252</v>
      </c>
      <c r="EE56" s="11">
        <f>Variable!DL55</f>
        <v>40250</v>
      </c>
      <c r="EF56" s="10" t="str">
        <f>Variable!DP55</f>
        <v>København Syd</v>
      </c>
      <c r="EG56" s="10">
        <f>Variable!DM55</f>
        <v>51</v>
      </c>
      <c r="EH56" s="10">
        <f>Variable!DN55</f>
        <v>234</v>
      </c>
      <c r="EI56" s="10">
        <f>Variable!DO55</f>
        <v>438</v>
      </c>
      <c r="EJ56" s="10" t="str">
        <f>Variable!DQ55</f>
        <v>København Syd</v>
      </c>
      <c r="EK56" s="10">
        <f>Variable!DR55</f>
        <v>0</v>
      </c>
      <c r="EL56" s="10">
        <f>Variable!DS55</f>
        <v>0</v>
      </c>
      <c r="EM56" s="10">
        <f>Variable!DT55</f>
        <v>0</v>
      </c>
    </row>
    <row r="57" spans="1:143" ht="31.5" x14ac:dyDescent="0.5">
      <c r="A57" s="1" t="str">
        <f>Variable!A56</f>
        <v>Københavns Lufthavn</v>
      </c>
      <c r="B57" s="1">
        <f>Variable!B56</f>
        <v>8600858</v>
      </c>
      <c r="C57" s="1" t="e">
        <f>Variable!#REF!</f>
        <v>#REF!</v>
      </c>
      <c r="D57" s="1" t="e">
        <f>Variable!#REF!</f>
        <v>#REF!</v>
      </c>
      <c r="E57" s="6">
        <f>Variable!C56</f>
        <v>2.4155502521533902E-2</v>
      </c>
      <c r="F57" s="6" t="e">
        <f>Variable!#REF!</f>
        <v>#REF!</v>
      </c>
      <c r="G57" s="1" t="e">
        <f>Variable!#REF!</f>
        <v>#REF!</v>
      </c>
      <c r="H57" s="1">
        <f>Variable!D56</f>
        <v>1.55489978037676E-2</v>
      </c>
      <c r="I57" s="17" t="e">
        <f>Variable!#REF!</f>
        <v>#REF!</v>
      </c>
      <c r="J57" s="1" t="e">
        <f>Variable!#REF!</f>
        <v>#REF!</v>
      </c>
      <c r="K57" s="1" t="e">
        <f>Variable!#REF!</f>
        <v>#REF!</v>
      </c>
      <c r="L57" s="1">
        <f>Variable!E56</f>
        <v>0</v>
      </c>
      <c r="M57" s="1">
        <f>Variable!F56</f>
        <v>0</v>
      </c>
      <c r="N57" s="1">
        <f>Variable!G56</f>
        <v>0</v>
      </c>
      <c r="O57" s="1">
        <f>Variable!H56</f>
        <v>0</v>
      </c>
      <c r="P57" s="1">
        <f>Variable!I56</f>
        <v>0</v>
      </c>
      <c r="Q57" s="1">
        <f>Variable!J56</f>
        <v>0</v>
      </c>
      <c r="R57" s="1">
        <f>Variable!K56</f>
        <v>0</v>
      </c>
      <c r="S57" s="1">
        <f>Variable!L56</f>
        <v>0</v>
      </c>
      <c r="T57" s="1">
        <f>Variable!M56</f>
        <v>0</v>
      </c>
      <c r="U57" s="1">
        <f>Variable!N56</f>
        <v>0</v>
      </c>
      <c r="V57" s="1">
        <f>Variable!O56</f>
        <v>0</v>
      </c>
      <c r="W57" s="1">
        <f>Variable!P56</f>
        <v>0</v>
      </c>
      <c r="X57" s="1">
        <f>Variable!Q56</f>
        <v>0</v>
      </c>
      <c r="Y57" s="1">
        <f>Variable!R56</f>
        <v>0</v>
      </c>
      <c r="Z57" s="1">
        <f>Variable!S56</f>
        <v>0</v>
      </c>
      <c r="AA57" s="1">
        <f>Variable!AW56</f>
        <v>8.7542052723410708E-3</v>
      </c>
      <c r="AB57" s="1">
        <f>Variable!AX56</f>
        <v>7.7528021460061998E-3</v>
      </c>
      <c r="AC57" s="1">
        <f>Variable!AY56</f>
        <v>7.8156121303338405E-3</v>
      </c>
      <c r="AD57" s="1">
        <f>Variable!T56</f>
        <v>4010</v>
      </c>
      <c r="AE57" s="1">
        <f>Variable!U56</f>
        <v>39116</v>
      </c>
      <c r="AF57" s="1">
        <f>Variable!V56</f>
        <v>158530</v>
      </c>
      <c r="AG57" s="1">
        <f>Variable!W56</f>
        <v>966132</v>
      </c>
      <c r="AH57" s="1">
        <f>Variable!X56</f>
        <v>6741</v>
      </c>
      <c r="AI57" s="1">
        <f>Variable!Y56</f>
        <v>21602</v>
      </c>
      <c r="AJ57" s="1">
        <f>Variable!Z56</f>
        <v>67808</v>
      </c>
      <c r="AK57" s="1">
        <f>Variable!AA56</f>
        <v>558372</v>
      </c>
      <c r="AL57" s="1">
        <f>Variable!AB56</f>
        <v>10751</v>
      </c>
      <c r="AM57" s="1">
        <f>Variable!AC56</f>
        <v>60718</v>
      </c>
      <c r="AN57" s="1">
        <f>Variable!AD56</f>
        <v>226338</v>
      </c>
      <c r="AO57" s="1">
        <f>Variable!AE56</f>
        <v>1524504</v>
      </c>
      <c r="AP57" s="1">
        <f>Variable!AF56</f>
        <v>2022</v>
      </c>
      <c r="AQ57" s="1">
        <f>Variable!AG56</f>
        <v>14229.239841427099</v>
      </c>
      <c r="AR57" s="1">
        <f>Variable!AH56</f>
        <v>19725</v>
      </c>
      <c r="AS57" s="1">
        <f>Variable!AI56</f>
        <v>12769.3827185549</v>
      </c>
      <c r="AT57" s="1">
        <f>Variable!AJ56</f>
        <v>87314</v>
      </c>
      <c r="AU57" s="1">
        <f>Variable!AK56</f>
        <v>13267.2101998463</v>
      </c>
      <c r="AV57" s="1">
        <f>Variable!AL56</f>
        <v>540901</v>
      </c>
      <c r="AW57" s="1">
        <f>Variable!AM56</f>
        <v>12355.935488885099</v>
      </c>
      <c r="AX57" s="1">
        <f>Variable!AN56</f>
        <v>307556</v>
      </c>
      <c r="AY57" s="1">
        <f>Variable!AO56</f>
        <v>326001</v>
      </c>
      <c r="AZ57" s="1">
        <f>Variable!AP56</f>
        <v>326338</v>
      </c>
      <c r="BA57" s="1">
        <f>Variable!AQ56</f>
        <v>332225</v>
      </c>
      <c r="BB57" s="1">
        <f>Variable!AR56</f>
        <v>12.58</v>
      </c>
      <c r="BC57" s="1">
        <f>Variable!AS56</f>
        <v>12.9</v>
      </c>
      <c r="BD57" s="1">
        <f>Variable!AT56</f>
        <v>13.58</v>
      </c>
      <c r="BE57" s="1">
        <f>Variable!AU56</f>
        <v>14.03</v>
      </c>
      <c r="BF57" s="1">
        <f>Variable!AV56</f>
        <v>34.499499999999998</v>
      </c>
      <c r="BG57" s="1">
        <f>Variable!AZ56</f>
        <v>10853.0937010954</v>
      </c>
      <c r="BH57" s="1">
        <f>Variable!BA56</f>
        <v>76809.000611350202</v>
      </c>
      <c r="BI57" s="1">
        <f>Variable!BB56</f>
        <v>226115.513261079</v>
      </c>
      <c r="BJ57" s="1">
        <f>Variable!BC56</f>
        <v>715.98137628504003</v>
      </c>
      <c r="BK57" s="1">
        <f>Variable!BD56</f>
        <v>2</v>
      </c>
      <c r="BL57" s="2">
        <f>Variable!BE56</f>
        <v>3</v>
      </c>
      <c r="BM57" s="1">
        <f>Variable!BF56</f>
        <v>13</v>
      </c>
      <c r="BN57" s="1">
        <f>Variable!BG56</f>
        <v>426</v>
      </c>
      <c r="BO57" s="1">
        <f>Variable!BH56</f>
        <v>439</v>
      </c>
      <c r="BP57" s="18">
        <f>Variable!BI56</f>
        <v>0.97038724373576313</v>
      </c>
      <c r="BQ57" s="1">
        <f>Variable!BJ56</f>
        <v>-13</v>
      </c>
      <c r="BR57" s="1">
        <f>Variable!BK56</f>
        <v>4742</v>
      </c>
      <c r="BS57" s="1">
        <f>Variable!BL56</f>
        <v>13256</v>
      </c>
      <c r="BT57" s="1">
        <f>Variable!BM56</f>
        <v>634322</v>
      </c>
      <c r="BU57" s="1">
        <f>Variable!BN56</f>
        <v>634322</v>
      </c>
      <c r="BV57" s="1">
        <f>Variable!BO56</f>
        <v>634322</v>
      </c>
      <c r="BW57" s="1">
        <f>Variable!BP56</f>
        <v>634322</v>
      </c>
      <c r="BX57" s="1">
        <f>Variable!BQ56</f>
        <v>634322</v>
      </c>
      <c r="BY57" s="3">
        <f>Variable!BR56</f>
        <v>-621066</v>
      </c>
      <c r="BZ57" s="1">
        <f>Variable!BS56</f>
        <v>-621066</v>
      </c>
      <c r="CA57" s="1">
        <f>Variable!BT56</f>
        <v>-621066</v>
      </c>
      <c r="CB57" s="3">
        <f>Variable!BU56</f>
        <v>-621066</v>
      </c>
      <c r="CC57" s="3">
        <f>Variable!BV56</f>
        <v>-621066</v>
      </c>
      <c r="CD57" s="1">
        <f>Variable!BW56</f>
        <v>3038.3043885217598</v>
      </c>
      <c r="CE57" s="1">
        <f>Variable!BX56</f>
        <v>496.82574535437197</v>
      </c>
      <c r="CF57" s="1">
        <f>Variable!BY56</f>
        <v>126.902187650667</v>
      </c>
      <c r="CG57" s="1">
        <f>Variable!BZ56</f>
        <v>2996.1805212202398</v>
      </c>
      <c r="CH57" s="1">
        <f>Variable!CA56</f>
        <v>197.25738578851301</v>
      </c>
      <c r="CI57" s="11" t="e">
        <f>Variable!#REF!</f>
        <v>#REF!</v>
      </c>
      <c r="CJ57" s="11" t="e">
        <f>Variable!#REF!</f>
        <v>#REF!</v>
      </c>
      <c r="CK57" s="11" t="e">
        <f>Variable!#REF!</f>
        <v>#REF!</v>
      </c>
      <c r="CL57" s="11" t="e">
        <f>Variable!#REF!</f>
        <v>#REF!</v>
      </c>
      <c r="CM57" s="11" t="e">
        <f>Variable!#REF!</f>
        <v>#REF!</v>
      </c>
      <c r="CN57" s="11" t="e">
        <f>Variable!#REF!</f>
        <v>#REF!</v>
      </c>
      <c r="CO57" s="11" t="e">
        <f>Variable!#REF!</f>
        <v>#REF!</v>
      </c>
      <c r="CP57" s="1" t="e">
        <f>Variable!#REF!</f>
        <v>#REF!</v>
      </c>
      <c r="CQ57" s="11" t="e">
        <f>Variable!#REF!</f>
        <v>#REF!</v>
      </c>
      <c r="CR57" s="11" t="e">
        <f>Variable!#REF!</f>
        <v>#REF!</v>
      </c>
      <c r="CS57" s="11">
        <f>Variable!CB56</f>
        <v>0</v>
      </c>
      <c r="CT57" s="1">
        <f>Variable!CC56</f>
        <v>26766.875966825799</v>
      </c>
      <c r="CU57" s="1">
        <f>Variable!CD56</f>
        <v>37342.2916818214</v>
      </c>
      <c r="CV57" s="1">
        <f>Variable!CE56</f>
        <v>34989.943470819497</v>
      </c>
      <c r="CW57" s="1">
        <f>Variable!CF56</f>
        <v>1.067229265830729</v>
      </c>
      <c r="CX57" s="1">
        <f>Variable!CG56</f>
        <v>0.76498768822386132</v>
      </c>
      <c r="CY57" s="11">
        <f>Variable!CH56</f>
        <v>0</v>
      </c>
      <c r="CZ57" s="11">
        <f>Variable!CI56</f>
        <v>0</v>
      </c>
      <c r="DA57" s="11">
        <f>Variable!CJ56</f>
        <v>0</v>
      </c>
      <c r="DB57" s="11">
        <f>Variable!CK56</f>
        <v>0</v>
      </c>
      <c r="DC57" s="11">
        <f>Variable!CL56</f>
        <v>0</v>
      </c>
      <c r="DD57" s="11">
        <f>Variable!CM56</f>
        <v>0</v>
      </c>
      <c r="DE57" s="11">
        <f>Variable!CN56</f>
        <v>0</v>
      </c>
      <c r="DF57" s="11">
        <f>Variable!CO56</f>
        <v>0</v>
      </c>
      <c r="DG57" s="11">
        <f>Variable!CP56</f>
        <v>0</v>
      </c>
      <c r="DH57" s="11">
        <f>Variable!CQ56</f>
        <v>0</v>
      </c>
      <c r="DI57" s="11">
        <f>Variable!CR56</f>
        <v>0.10215369429624099</v>
      </c>
      <c r="DJ57" s="11">
        <f>Variable!CS56</f>
        <v>24010</v>
      </c>
      <c r="DK57" s="11" t="e">
        <f>Variable!CT56</f>
        <v>#DIV/0!</v>
      </c>
      <c r="DL57" s="11" t="e">
        <f>Variable!#REF!</f>
        <v>#REF!</v>
      </c>
      <c r="DM57" s="11">
        <f>Variable!CU56</f>
        <v>0</v>
      </c>
      <c r="DN57" s="11">
        <f>Variable!CV56</f>
        <v>0</v>
      </c>
      <c r="DO57" s="1" t="str">
        <f>Variable!CW56</f>
        <v>0.478</v>
      </c>
      <c r="DP57" s="1">
        <f>Variable!CX56</f>
        <v>0.47737211430895898</v>
      </c>
      <c r="DQ57" t="e">
        <f>Variable!#REF!</f>
        <v>#REF!</v>
      </c>
      <c r="DR57" s="1">
        <f>Variable!CY56</f>
        <v>15</v>
      </c>
      <c r="DS57" s="11" t="str">
        <f>Variable!CZ56</f>
        <v>København H</v>
      </c>
      <c r="DT57" s="11">
        <f>Variable!DA56</f>
        <v>15</v>
      </c>
      <c r="DU57" s="22" t="str">
        <f>Variable!DB56</f>
        <v>København H</v>
      </c>
      <c r="DV57" s="22">
        <f>Variable!DC56</f>
        <v>20</v>
      </c>
      <c r="DW57" s="22">
        <f>Variable!DD56</f>
        <v>20</v>
      </c>
      <c r="DX57" s="23">
        <f>Variable!DE56</f>
        <v>-5</v>
      </c>
      <c r="DY57" s="23">
        <f>Variable!DF56</f>
        <v>-0.25</v>
      </c>
      <c r="DZ57" s="23">
        <f>Variable!DG56</f>
        <v>-5</v>
      </c>
      <c r="EA57" s="23">
        <f>Variable!DH56</f>
        <v>-0.33333333333333331</v>
      </c>
      <c r="EB57" s="1">
        <f>Variable!DI56</f>
        <v>0.104884436</v>
      </c>
      <c r="EC57" s="1">
        <f>Variable!DJ56</f>
        <v>1726</v>
      </c>
      <c r="ED57" s="11">
        <f>Variable!DK56</f>
        <v>7250</v>
      </c>
      <c r="EE57" s="11">
        <f>Variable!DL56</f>
        <v>17428</v>
      </c>
      <c r="EF57" s="10">
        <f>Variable!DP56</f>
        <v>0</v>
      </c>
      <c r="EG57" s="10">
        <f>Variable!DM56</f>
        <v>12</v>
      </c>
      <c r="EH57" s="10">
        <f>Variable!DN56</f>
        <v>40</v>
      </c>
      <c r="EI57" s="10">
        <f>Variable!DO56</f>
        <v>116</v>
      </c>
      <c r="EJ57" s="10">
        <f>Variable!DQ56</f>
        <v>0</v>
      </c>
      <c r="EK57" s="10">
        <f>Variable!DR56</f>
        <v>0</v>
      </c>
      <c r="EL57" s="10">
        <f>Variable!DS56</f>
        <v>0</v>
      </c>
      <c r="EM57" s="10" t="str">
        <f>Variable!DT56</f>
        <v>Københavns Lufthavn</v>
      </c>
    </row>
    <row r="58" spans="1:143" ht="31.5" x14ac:dyDescent="0.5">
      <c r="A58" s="1" t="str">
        <f>Variable!A57</f>
        <v>Køge</v>
      </c>
      <c r="B58" s="1">
        <f>Variable!B57</f>
        <v>8600803</v>
      </c>
      <c r="C58" s="1" t="e">
        <f>Variable!#REF!</f>
        <v>#REF!</v>
      </c>
      <c r="D58" s="1" t="e">
        <f>Variable!#REF!</f>
        <v>#REF!</v>
      </c>
      <c r="E58" s="6">
        <f>Variable!C57</f>
        <v>0.22565725494326699</v>
      </c>
      <c r="F58" s="6" t="e">
        <f>Variable!#REF!</f>
        <v>#REF!</v>
      </c>
      <c r="G58" s="1" t="e">
        <f>Variable!#REF!</f>
        <v>#REF!</v>
      </c>
      <c r="H58" s="1">
        <f>Variable!D57</f>
        <v>7.9743779855987504E-2</v>
      </c>
      <c r="I58" s="17" t="e">
        <f>Variable!#REF!</f>
        <v>#REF!</v>
      </c>
      <c r="J58" s="1" t="e">
        <f>Variable!#REF!</f>
        <v>#REF!</v>
      </c>
      <c r="K58" s="1" t="e">
        <f>Variable!#REF!</f>
        <v>#REF!</v>
      </c>
      <c r="L58" s="1">
        <f>Variable!E57</f>
        <v>1493</v>
      </c>
      <c r="M58" s="1">
        <f>Variable!F57</f>
        <v>826</v>
      </c>
      <c r="N58" s="1">
        <f>Variable!G57</f>
        <v>0.55324849296718004</v>
      </c>
      <c r="O58" s="1">
        <f>Variable!H57</f>
        <v>2774</v>
      </c>
      <c r="P58" s="1">
        <f>Variable!I57</f>
        <v>1665</v>
      </c>
      <c r="Q58" s="1">
        <f>Variable!J57</f>
        <v>0.60021629416005695</v>
      </c>
      <c r="R58" s="1">
        <f>Variable!K57</f>
        <v>4941</v>
      </c>
      <c r="S58" s="1">
        <f>Variable!L57</f>
        <v>2787</v>
      </c>
      <c r="T58" s="1">
        <f>Variable!M57</f>
        <v>0.56405585913782597</v>
      </c>
      <c r="U58" s="1">
        <f>Variable!N57</f>
        <v>3521</v>
      </c>
      <c r="V58" s="1">
        <f>Variable!O57</f>
        <v>2170</v>
      </c>
      <c r="W58" s="1">
        <f>Variable!P57</f>
        <v>0.61630218687872695</v>
      </c>
      <c r="X58" s="1">
        <f>Variable!Q57</f>
        <v>1236</v>
      </c>
      <c r="Y58" s="1">
        <f>Variable!R57</f>
        <v>739</v>
      </c>
      <c r="Z58" s="1">
        <f>Variable!S57</f>
        <v>0.59789644012944898</v>
      </c>
      <c r="AA58" s="1">
        <f>Variable!AW57</f>
        <v>1.2250583320107099E-2</v>
      </c>
      <c r="AB58" s="1">
        <f>Variable!AX57</f>
        <v>1.29943427614176E-2</v>
      </c>
      <c r="AC58" s="1">
        <f>Variable!AY57</f>
        <v>1.41805911952517E-2</v>
      </c>
      <c r="AD58" s="1">
        <f>Variable!T57</f>
        <v>5781</v>
      </c>
      <c r="AE58" s="1">
        <f>Variable!U57</f>
        <v>23227</v>
      </c>
      <c r="AF58" s="1">
        <f>Variable!V57</f>
        <v>34599</v>
      </c>
      <c r="AG58" s="1">
        <f>Variable!W57</f>
        <v>125963</v>
      </c>
      <c r="AH58" s="1">
        <f>Variable!X57</f>
        <v>5096</v>
      </c>
      <c r="AI58" s="1">
        <f>Variable!Y57</f>
        <v>15109</v>
      </c>
      <c r="AJ58" s="1">
        <f>Variable!Z57</f>
        <v>22184</v>
      </c>
      <c r="AK58" s="1">
        <f>Variable!AA57</f>
        <v>49788</v>
      </c>
      <c r="AL58" s="1">
        <f>Variable!AB57</f>
        <v>10877</v>
      </c>
      <c r="AM58" s="1">
        <f>Variable!AC57</f>
        <v>38336</v>
      </c>
      <c r="AN58" s="1">
        <f>Variable!AD57</f>
        <v>56783</v>
      </c>
      <c r="AO58" s="1">
        <f>Variable!AE57</f>
        <v>175751</v>
      </c>
      <c r="AP58" s="1">
        <f>Variable!AF57</f>
        <v>3207</v>
      </c>
      <c r="AQ58" s="1">
        <f>Variable!AG57</f>
        <v>22448.974414976499</v>
      </c>
      <c r="AR58" s="1">
        <f>Variable!AH57</f>
        <v>11709</v>
      </c>
      <c r="AS58" s="1">
        <f>Variable!AI57</f>
        <v>22416.464865788999</v>
      </c>
      <c r="AT58" s="1">
        <f>Variable!AJ57</f>
        <v>17488</v>
      </c>
      <c r="AU58" s="1">
        <f>Variable!AK57</f>
        <v>22725.340600858301</v>
      </c>
      <c r="AV58" s="1">
        <f>Variable!AL57</f>
        <v>65919</v>
      </c>
      <c r="AW58" s="1">
        <f>Variable!AM57</f>
        <v>24024.221086834299</v>
      </c>
      <c r="AX58" s="1">
        <f>Variable!AN57</f>
        <v>349668</v>
      </c>
      <c r="AY58" s="1">
        <f>Variable!AO57</f>
        <v>319642</v>
      </c>
      <c r="AZ58" s="1">
        <f>Variable!AP57</f>
        <v>324104</v>
      </c>
      <c r="BA58" s="1">
        <f>Variable!AQ57</f>
        <v>352973</v>
      </c>
      <c r="BB58" s="1">
        <f>Variable!AR57</f>
        <v>13.08</v>
      </c>
      <c r="BC58" s="1">
        <f>Variable!AS57</f>
        <v>12.69</v>
      </c>
      <c r="BD58" s="1">
        <f>Variable!AT57</f>
        <v>12.66</v>
      </c>
      <c r="BE58" s="1">
        <f>Variable!AU57</f>
        <v>12.76</v>
      </c>
      <c r="BF58" s="1">
        <f>Variable!AV57</f>
        <v>26.47</v>
      </c>
      <c r="BG58" s="1">
        <f>Variable!AZ57</f>
        <v>13990.8739709003</v>
      </c>
      <c r="BH58" s="1">
        <f>Variable!BA57</f>
        <v>93704.677208152294</v>
      </c>
      <c r="BI58" s="1">
        <f>Variable!BB57</f>
        <v>162811.44729636199</v>
      </c>
      <c r="BJ58" s="1">
        <f>Variable!BC57</f>
        <v>2300.8761528978398</v>
      </c>
      <c r="BK58" s="1">
        <f>Variable!BD57</f>
        <v>1</v>
      </c>
      <c r="BL58" s="2">
        <f>Variable!BE57</f>
        <v>2</v>
      </c>
      <c r="BM58" s="1">
        <f>Variable!BF57</f>
        <v>4</v>
      </c>
      <c r="BN58" s="1">
        <f>Variable!BG57</f>
        <v>410</v>
      </c>
      <c r="BO58" s="1">
        <f>Variable!BH57</f>
        <v>544</v>
      </c>
      <c r="BP58" s="18">
        <f>Variable!BI57</f>
        <v>0.75367647058823528</v>
      </c>
      <c r="BQ58" s="1">
        <f>Variable!BJ57</f>
        <v>-134</v>
      </c>
      <c r="BR58" s="1">
        <f>Variable!BK57</f>
        <v>4742</v>
      </c>
      <c r="BS58" s="1">
        <f>Variable!BL57</f>
        <v>38155</v>
      </c>
      <c r="BT58" s="1">
        <f>Variable!BM57</f>
        <v>38155</v>
      </c>
      <c r="BU58" s="1">
        <f>Variable!BN57</f>
        <v>43346</v>
      </c>
      <c r="BV58" s="1">
        <f>Variable!BO57</f>
        <v>53416</v>
      </c>
      <c r="BW58" s="1">
        <f>Variable!BP57</f>
        <v>634322</v>
      </c>
      <c r="BX58" s="1">
        <f>Variable!BQ57</f>
        <v>634322</v>
      </c>
      <c r="BY58" s="3">
        <f>Variable!BR57</f>
        <v>0</v>
      </c>
      <c r="BZ58" s="1">
        <f>Variable!BS57</f>
        <v>-5191</v>
      </c>
      <c r="CA58" s="1">
        <f>Variable!BT57</f>
        <v>-15261</v>
      </c>
      <c r="CB58" s="3">
        <f>Variable!BU57</f>
        <v>-596167</v>
      </c>
      <c r="CC58" s="3">
        <f>Variable!BV57</f>
        <v>-596167</v>
      </c>
      <c r="CD58" s="1">
        <f>Variable!BW57</f>
        <v>396.553324197184</v>
      </c>
      <c r="CE58" s="1">
        <f>Variable!BX57</f>
        <v>201.999921801178</v>
      </c>
      <c r="CF58" s="1">
        <f>Variable!BY57</f>
        <v>248.508961905451</v>
      </c>
      <c r="CG58" s="1">
        <f>Variable!BZ57</f>
        <v>1316.9063947259499</v>
      </c>
      <c r="CH58" s="1">
        <f>Variable!CA57</f>
        <v>3095.2330866928</v>
      </c>
      <c r="CI58" s="11" t="e">
        <f>Variable!#REF!</f>
        <v>#REF!</v>
      </c>
      <c r="CJ58" s="11" t="e">
        <f>Variable!#REF!</f>
        <v>#REF!</v>
      </c>
      <c r="CK58" s="11" t="e">
        <f>Variable!#REF!</f>
        <v>#REF!</v>
      </c>
      <c r="CL58" s="11" t="e">
        <f>Variable!#REF!</f>
        <v>#REF!</v>
      </c>
      <c r="CM58" s="11" t="e">
        <f>Variable!#REF!</f>
        <v>#REF!</v>
      </c>
      <c r="CN58" s="11" t="e">
        <f>Variable!#REF!</f>
        <v>#REF!</v>
      </c>
      <c r="CO58" s="11" t="e">
        <f>Variable!#REF!</f>
        <v>#REF!</v>
      </c>
      <c r="CP58" s="1" t="e">
        <f>Variable!#REF!</f>
        <v>#REF!</v>
      </c>
      <c r="CQ58" s="11" t="e">
        <f>Variable!#REF!</f>
        <v>#REF!</v>
      </c>
      <c r="CR58" s="11" t="e">
        <f>Variable!#REF!</f>
        <v>#REF!</v>
      </c>
      <c r="CS58" s="11">
        <f>Variable!CB57</f>
        <v>0</v>
      </c>
      <c r="CT58" s="1">
        <f>Variable!CC57</f>
        <v>31129.595651514199</v>
      </c>
      <c r="CU58" s="1">
        <f>Variable!CD57</f>
        <v>55291.7982467443</v>
      </c>
      <c r="CV58" s="1">
        <f>Variable!CE57</f>
        <v>37717.770414865401</v>
      </c>
      <c r="CW58" s="1">
        <f>Variable!CF57</f>
        <v>1.4659349595317699</v>
      </c>
      <c r="CX58" s="1">
        <f>Variable!CG57</f>
        <v>0.82532968701790876</v>
      </c>
      <c r="CY58" s="11">
        <f>Variable!CH57</f>
        <v>0</v>
      </c>
      <c r="CZ58" s="11">
        <f>Variable!CI57</f>
        <v>0</v>
      </c>
      <c r="DA58" s="11">
        <f>Variable!CJ57</f>
        <v>0</v>
      </c>
      <c r="DB58" s="11">
        <f>Variable!CK57</f>
        <v>0</v>
      </c>
      <c r="DC58" s="11">
        <f>Variable!CL57</f>
        <v>0</v>
      </c>
      <c r="DD58" s="11">
        <f>Variable!CM57</f>
        <v>0</v>
      </c>
      <c r="DE58" s="11">
        <f>Variable!CN57</f>
        <v>0</v>
      </c>
      <c r="DF58" s="11">
        <f>Variable!CO57</f>
        <v>569</v>
      </c>
      <c r="DG58" s="11">
        <f>Variable!CP57</f>
        <v>449</v>
      </c>
      <c r="DH58" s="11">
        <f>Variable!CQ57</f>
        <v>0</v>
      </c>
      <c r="DI58" s="11">
        <f>Variable!CR57</f>
        <v>0.22447707777841999</v>
      </c>
      <c r="DJ58" s="11">
        <f>Variable!CS57</f>
        <v>50429</v>
      </c>
      <c r="DK58" s="11">
        <f>Variable!CT57</f>
        <v>22.042126297036379</v>
      </c>
      <c r="DL58" s="11" t="e">
        <f>Variable!#REF!</f>
        <v>#REF!</v>
      </c>
      <c r="DM58" s="11">
        <f>Variable!CU57</f>
        <v>0</v>
      </c>
      <c r="DN58" s="11">
        <f>Variable!CV57</f>
        <v>27.933117734997104</v>
      </c>
      <c r="DO58" s="1" t="str">
        <f>Variable!CW57</f>
        <v>0.648</v>
      </c>
      <c r="DP58" s="1">
        <f>Variable!CX57</f>
        <v>0.70378816673001399</v>
      </c>
      <c r="DQ58" t="e">
        <f>Variable!#REF!</f>
        <v>#REF!</v>
      </c>
      <c r="DR58" s="1">
        <f>Variable!CY57</f>
        <v>27</v>
      </c>
      <c r="DS58" s="11" t="str">
        <f>Variable!CZ57</f>
        <v>København H</v>
      </c>
      <c r="DT58" s="11">
        <f>Variable!DA57</f>
        <v>32</v>
      </c>
      <c r="DU58" s="22" t="str">
        <f>Variable!DB57</f>
        <v>Nørreport</v>
      </c>
      <c r="DV58" s="22">
        <f>Variable!DC57</f>
        <v>43</v>
      </c>
      <c r="DW58" s="22">
        <f>Variable!DD57</f>
        <v>45</v>
      </c>
      <c r="DX58" s="23">
        <f>Variable!DE57</f>
        <v>-16</v>
      </c>
      <c r="DY58" s="23">
        <f>Variable!DF57</f>
        <v>-0.37209302325581395</v>
      </c>
      <c r="DZ58" s="23">
        <f>Variable!DG57</f>
        <v>-13</v>
      </c>
      <c r="EA58" s="23">
        <f>Variable!DH57</f>
        <v>-0.40625</v>
      </c>
      <c r="EB58" s="1">
        <f>Variable!DI57</f>
        <v>9.1761073999999998E-2</v>
      </c>
      <c r="EC58" s="1">
        <f>Variable!DJ57</f>
        <v>1730</v>
      </c>
      <c r="ED58" s="11">
        <f>Variable!DK57</f>
        <v>5466</v>
      </c>
      <c r="EE58" s="11">
        <f>Variable!DL57</f>
        <v>8864</v>
      </c>
      <c r="EF58" s="10" t="str">
        <f>Variable!DP57</f>
        <v>Køge</v>
      </c>
      <c r="EG58" s="10">
        <f>Variable!DM57</f>
        <v>20</v>
      </c>
      <c r="EH58" s="10">
        <f>Variable!DN57</f>
        <v>36</v>
      </c>
      <c r="EI58" s="10">
        <f>Variable!DO57</f>
        <v>113</v>
      </c>
      <c r="EJ58" s="10">
        <f>Variable!DQ57</f>
        <v>0</v>
      </c>
      <c r="EK58" s="10" t="str">
        <f>Variable!DR57</f>
        <v>Køge</v>
      </c>
      <c r="EL58" s="10" t="str">
        <f>Variable!DS57</f>
        <v>Køge</v>
      </c>
      <c r="EM58" s="10">
        <f>Variable!DT57</f>
        <v>0</v>
      </c>
    </row>
    <row r="59" spans="1:143" ht="31.5" x14ac:dyDescent="0.5">
      <c r="A59" s="1" t="str">
        <f>Variable!A58</f>
        <v>Køge Nord</v>
      </c>
      <c r="B59" s="1">
        <f>Variable!B58</f>
        <v>8600797</v>
      </c>
      <c r="C59" s="1" t="e">
        <f>Variable!#REF!</f>
        <v>#REF!</v>
      </c>
      <c r="D59" s="1" t="e">
        <f>Variable!#REF!</f>
        <v>#REF!</v>
      </c>
      <c r="E59" s="6">
        <f>Variable!C58</f>
        <v>0.117473244548148</v>
      </c>
      <c r="F59" s="6" t="e">
        <f>Variable!#REF!</f>
        <v>#REF!</v>
      </c>
      <c r="G59" s="1" t="e">
        <f>Variable!#REF!</f>
        <v>#REF!</v>
      </c>
      <c r="H59" s="1">
        <f>Variable!D58</f>
        <v>1.05815996540259E-2</v>
      </c>
      <c r="I59" s="17" t="e">
        <f>Variable!#REF!</f>
        <v>#REF!</v>
      </c>
      <c r="J59" s="1" t="e">
        <f>Variable!#REF!</f>
        <v>#REF!</v>
      </c>
      <c r="K59" s="1" t="e">
        <f>Variable!#REF!</f>
        <v>#REF!</v>
      </c>
      <c r="L59" s="1">
        <f>Variable!E58</f>
        <v>369</v>
      </c>
      <c r="M59" s="1">
        <f>Variable!F58</f>
        <v>286</v>
      </c>
      <c r="N59" s="1">
        <f>Variable!G58</f>
        <v>0.775067750677506</v>
      </c>
      <c r="O59" s="1">
        <f>Variable!H58</f>
        <v>820</v>
      </c>
      <c r="P59" s="1">
        <f>Variable!I58</f>
        <v>518</v>
      </c>
      <c r="Q59" s="1">
        <f>Variable!J58</f>
        <v>0.63170731707316996</v>
      </c>
      <c r="R59" s="1">
        <f>Variable!K58</f>
        <v>1759</v>
      </c>
      <c r="S59" s="1">
        <f>Variable!L58</f>
        <v>1156</v>
      </c>
      <c r="T59" s="1">
        <f>Variable!M58</f>
        <v>0.65719158612848205</v>
      </c>
      <c r="U59" s="1">
        <f>Variable!N58</f>
        <v>4</v>
      </c>
      <c r="V59" s="1">
        <f>Variable!O58</f>
        <v>3</v>
      </c>
      <c r="W59" s="1">
        <f>Variable!P58</f>
        <v>0.75</v>
      </c>
      <c r="X59" s="1">
        <f>Variable!Q58</f>
        <v>1107</v>
      </c>
      <c r="Y59" s="1">
        <f>Variable!R58</f>
        <v>774</v>
      </c>
      <c r="Z59" s="1">
        <f>Variable!S58</f>
        <v>0.69918699186991795</v>
      </c>
      <c r="AA59" s="1">
        <f>Variable!AW58</f>
        <v>1.28276579402737E-2</v>
      </c>
      <c r="AB59" s="1">
        <f>Variable!AX58</f>
        <v>1.20695122656645E-2</v>
      </c>
      <c r="AC59" s="1">
        <f>Variable!AY58</f>
        <v>1.3257344604295399E-2</v>
      </c>
      <c r="AD59" s="1">
        <f>Variable!T58</f>
        <v>2726</v>
      </c>
      <c r="AE59" s="1">
        <f>Variable!U58</f>
        <v>13330</v>
      </c>
      <c r="AF59" s="1">
        <f>Variable!V58</f>
        <v>31302</v>
      </c>
      <c r="AG59" s="1">
        <f>Variable!W58</f>
        <v>152986</v>
      </c>
      <c r="AH59" s="1">
        <f>Variable!X58</f>
        <v>1115</v>
      </c>
      <c r="AI59" s="1">
        <f>Variable!Y58</f>
        <v>14660</v>
      </c>
      <c r="AJ59" s="1">
        <f>Variable!Z58</f>
        <v>24486</v>
      </c>
      <c r="AK59" s="1">
        <f>Variable!AA58</f>
        <v>59654</v>
      </c>
      <c r="AL59" s="1">
        <f>Variable!AB58</f>
        <v>3841</v>
      </c>
      <c r="AM59" s="1">
        <f>Variable!AC58</f>
        <v>27990</v>
      </c>
      <c r="AN59" s="1">
        <f>Variable!AD58</f>
        <v>55788</v>
      </c>
      <c r="AO59" s="1">
        <f>Variable!AE58</f>
        <v>212640</v>
      </c>
      <c r="AP59" s="1">
        <f>Variable!AF58</f>
        <v>1422</v>
      </c>
      <c r="AQ59" s="1">
        <f>Variable!AG58</f>
        <v>23583.256680731301</v>
      </c>
      <c r="AR59" s="1">
        <f>Variable!AH58</f>
        <v>6888</v>
      </c>
      <c r="AS59" s="1">
        <f>Variable!AI58</f>
        <v>22563.130921243799</v>
      </c>
      <c r="AT59" s="1">
        <f>Variable!AJ58</f>
        <v>16205</v>
      </c>
      <c r="AU59" s="1">
        <f>Variable!AK58</f>
        <v>22346.158398715001</v>
      </c>
      <c r="AV59" s="1">
        <f>Variable!AL58</f>
        <v>79721</v>
      </c>
      <c r="AW59" s="1">
        <f>Variable!AM58</f>
        <v>23010.386318842</v>
      </c>
      <c r="AX59" s="1">
        <f>Variable!AN58</f>
        <v>367382</v>
      </c>
      <c r="AY59" s="1">
        <f>Variable!AO58</f>
        <v>329383</v>
      </c>
      <c r="AZ59" s="1">
        <f>Variable!AP58</f>
        <v>339222</v>
      </c>
      <c r="BA59" s="1">
        <f>Variable!AQ58</f>
        <v>354986</v>
      </c>
      <c r="BB59" s="1">
        <f>Variable!AR58</f>
        <v>12.75</v>
      </c>
      <c r="BC59" s="1">
        <f>Variable!AS58</f>
        <v>12.56</v>
      </c>
      <c r="BD59" s="1">
        <f>Variable!AT58</f>
        <v>12.75</v>
      </c>
      <c r="BE59" s="1">
        <f>Variable!AU58</f>
        <v>12.77</v>
      </c>
      <c r="BF59" s="1">
        <f>Variable!AV58</f>
        <v>22.268999999999998</v>
      </c>
      <c r="BG59" s="1">
        <f>Variable!AZ58</f>
        <v>19264.486093653701</v>
      </c>
      <c r="BH59" s="1">
        <f>Variable!BA58</f>
        <v>83346.566348605105</v>
      </c>
      <c r="BI59" s="1">
        <f>Variable!BB58</f>
        <v>169797.40812819701</v>
      </c>
      <c r="BJ59" s="1">
        <f>Variable!BC58</f>
        <v>1986.1414900637101</v>
      </c>
      <c r="BK59" s="1">
        <f>Variable!BD58</f>
        <v>1</v>
      </c>
      <c r="BL59" s="2">
        <f>Variable!BE58</f>
        <v>3</v>
      </c>
      <c r="BM59" s="1">
        <f>Variable!BF58</f>
        <v>6</v>
      </c>
      <c r="BN59" s="1">
        <f>Variable!BG58</f>
        <v>528</v>
      </c>
      <c r="BO59" s="1">
        <f>Variable!BH58</f>
        <v>544</v>
      </c>
      <c r="BP59" s="18">
        <f>Variable!BI58</f>
        <v>0.97058823529411764</v>
      </c>
      <c r="BQ59" s="1">
        <f>Variable!BJ58</f>
        <v>-16</v>
      </c>
      <c r="BR59" s="1">
        <f>Variable!BK58</f>
        <v>4742</v>
      </c>
      <c r="BS59" s="1">
        <f>Variable!BL58</f>
        <v>38155</v>
      </c>
      <c r="BT59" s="1">
        <f>Variable!BM58</f>
        <v>38155</v>
      </c>
      <c r="BU59" s="1">
        <f>Variable!BN58</f>
        <v>51793</v>
      </c>
      <c r="BV59" s="1">
        <f>Variable!BO58</f>
        <v>53416</v>
      </c>
      <c r="BW59" s="1">
        <f>Variable!BP58</f>
        <v>634322</v>
      </c>
      <c r="BX59" s="1">
        <f>Variable!BQ58</f>
        <v>634322</v>
      </c>
      <c r="BY59" s="3">
        <f>Variable!BR58</f>
        <v>0</v>
      </c>
      <c r="BZ59" s="1">
        <f>Variable!BS58</f>
        <v>-13638</v>
      </c>
      <c r="CA59" s="1">
        <f>Variable!BT58</f>
        <v>-15261</v>
      </c>
      <c r="CB59" s="3">
        <f>Variable!BU58</f>
        <v>-596167</v>
      </c>
      <c r="CC59" s="3">
        <f>Variable!BV58</f>
        <v>-596167</v>
      </c>
      <c r="CD59" s="1">
        <f>Variable!BW58</f>
        <v>4485.5934065622796</v>
      </c>
      <c r="CE59" s="1">
        <f>Variable!BX58</f>
        <v>1124.61610022434</v>
      </c>
      <c r="CF59" s="1">
        <f>Variable!BY58</f>
        <v>2009.0885705396399</v>
      </c>
      <c r="CG59" s="1">
        <f>Variable!BZ58</f>
        <v>1484.84835173637</v>
      </c>
      <c r="CH59" s="1">
        <f>Variable!CA58</f>
        <v>426.412767543558</v>
      </c>
      <c r="CI59" s="11" t="e">
        <f>Variable!#REF!</f>
        <v>#REF!</v>
      </c>
      <c r="CJ59" s="11" t="e">
        <f>Variable!#REF!</f>
        <v>#REF!</v>
      </c>
      <c r="CK59" s="11" t="e">
        <f>Variable!#REF!</f>
        <v>#REF!</v>
      </c>
      <c r="CL59" s="11" t="e">
        <f>Variable!#REF!</f>
        <v>#REF!</v>
      </c>
      <c r="CM59" s="11" t="e">
        <f>Variable!#REF!</f>
        <v>#REF!</v>
      </c>
      <c r="CN59" s="11" t="e">
        <f>Variable!#REF!</f>
        <v>#REF!</v>
      </c>
      <c r="CO59" s="11" t="e">
        <f>Variable!#REF!</f>
        <v>#REF!</v>
      </c>
      <c r="CP59" s="1" t="e">
        <f>Variable!#REF!</f>
        <v>#REF!</v>
      </c>
      <c r="CQ59" s="11" t="e">
        <f>Variable!#REF!</f>
        <v>#REF!</v>
      </c>
      <c r="CR59" s="11" t="e">
        <f>Variable!#REF!</f>
        <v>#REF!</v>
      </c>
      <c r="CS59" s="11">
        <f>Variable!CB58</f>
        <v>7.6</v>
      </c>
      <c r="CT59" s="1">
        <f>Variable!CC58</f>
        <v>21510.316998905801</v>
      </c>
      <c r="CU59" s="1">
        <f>Variable!CD58</f>
        <v>50787.807505252502</v>
      </c>
      <c r="CV59" s="1">
        <f>Variable!CE58</f>
        <v>47405.580843305703</v>
      </c>
      <c r="CW59" s="1">
        <f>Variable!CF58</f>
        <v>1.0713465925694783</v>
      </c>
      <c r="CX59" s="1">
        <f>Variable!CG58</f>
        <v>0.45375073179687331</v>
      </c>
      <c r="CY59" s="11">
        <f>Variable!CH58</f>
        <v>7.5</v>
      </c>
      <c r="CZ59" s="11">
        <f>Variable!CI58</f>
        <v>7</v>
      </c>
      <c r="DA59" s="11">
        <f>Variable!CJ58</f>
        <v>7</v>
      </c>
      <c r="DB59" s="11">
        <f>Variable!CK58</f>
        <v>7</v>
      </c>
      <c r="DC59" s="11">
        <f>Variable!CL58</f>
        <v>9.6999999999999993</v>
      </c>
      <c r="DD59" s="11">
        <f>Variable!CM58</f>
        <v>8.5</v>
      </c>
      <c r="DE59" s="11">
        <f>Variable!CN58</f>
        <v>6.3</v>
      </c>
      <c r="DF59" s="11">
        <f>Variable!CO58</f>
        <v>652</v>
      </c>
      <c r="DG59" s="11">
        <f>Variable!CP58</f>
        <v>372</v>
      </c>
      <c r="DH59" s="11">
        <f>Variable!CQ58</f>
        <v>48</v>
      </c>
      <c r="DI59" s="11">
        <f>Variable!CR58</f>
        <v>0.14058223185485899</v>
      </c>
      <c r="DJ59" s="11">
        <f>Variable!CS58</f>
        <v>27632</v>
      </c>
      <c r="DK59" s="11">
        <f>Variable!CT58</f>
        <v>3.5780611816119006</v>
      </c>
      <c r="DL59" s="11" t="e">
        <f>Variable!#REF!</f>
        <v>#REF!</v>
      </c>
      <c r="DM59" s="11">
        <f>Variable!CU58</f>
        <v>48.601997716894978</v>
      </c>
      <c r="DN59" s="11">
        <f>Variable!CV58</f>
        <v>6.2712255118574172</v>
      </c>
      <c r="DO59" s="1" t="str">
        <f>Variable!CW58</f>
        <v>0.302</v>
      </c>
      <c r="DP59" s="1">
        <f>Variable!CX58</f>
        <v>0.68421985815602804</v>
      </c>
      <c r="DQ59" t="e">
        <f>Variable!#REF!</f>
        <v>#REF!</v>
      </c>
      <c r="DR59" s="1">
        <f>Variable!CY58</f>
        <v>20</v>
      </c>
      <c r="DS59" s="11" t="str">
        <f>Variable!CZ58</f>
        <v>København H</v>
      </c>
      <c r="DT59" s="11">
        <f>Variable!DA58</f>
        <v>20</v>
      </c>
      <c r="DU59" s="22" t="str">
        <f>Variable!DB58</f>
        <v>København H</v>
      </c>
      <c r="DV59" s="22">
        <f>Variable!DC58</f>
        <v>35</v>
      </c>
      <c r="DW59" s="22">
        <f>Variable!DD58</f>
        <v>35</v>
      </c>
      <c r="DX59" s="23">
        <f>Variable!DE58</f>
        <v>-15</v>
      </c>
      <c r="DY59" s="23">
        <f>Variable!DF58</f>
        <v>-0.42857142857142855</v>
      </c>
      <c r="DZ59" s="23">
        <f>Variable!DG58</f>
        <v>-15</v>
      </c>
      <c r="EA59" s="23">
        <f>Variable!DH58</f>
        <v>-0.75</v>
      </c>
      <c r="EB59" s="1">
        <f>Variable!DI58</f>
        <v>9.1761073999999998E-2</v>
      </c>
      <c r="EC59" s="1">
        <f>Variable!DJ58</f>
        <v>896</v>
      </c>
      <c r="ED59" s="11">
        <f>Variable!DK58</f>
        <v>5264</v>
      </c>
      <c r="EE59" s="11">
        <f>Variable!DL58</f>
        <v>9696</v>
      </c>
      <c r="EF59" s="10" t="str">
        <f>Variable!DP58</f>
        <v>Køge Nord</v>
      </c>
      <c r="EG59" s="10">
        <f>Variable!DM58</f>
        <v>36</v>
      </c>
      <c r="EH59" s="10">
        <f>Variable!DN58</f>
        <v>62</v>
      </c>
      <c r="EI59" s="10">
        <f>Variable!DO58</f>
        <v>90</v>
      </c>
      <c r="EJ59" s="10" t="str">
        <f>Variable!DQ58</f>
        <v>Køge Nord</v>
      </c>
      <c r="EK59" s="10">
        <f>Variable!DR58</f>
        <v>0</v>
      </c>
      <c r="EL59" s="10" t="str">
        <f>Variable!DS58</f>
        <v>Køge Nord</v>
      </c>
      <c r="EM59" s="10">
        <f>Variable!DT58</f>
        <v>0</v>
      </c>
    </row>
    <row r="60" spans="1:143" ht="31.5" x14ac:dyDescent="0.5">
      <c r="A60" s="1" t="str">
        <f>Variable!A59</f>
        <v>Lejre</v>
      </c>
      <c r="B60" s="1">
        <f>Variable!B59</f>
        <v>8600715</v>
      </c>
      <c r="C60" s="1" t="e">
        <f>Variable!#REF!</f>
        <v>#REF!</v>
      </c>
      <c r="D60" s="1" t="e">
        <f>Variable!#REF!</f>
        <v>#REF!</v>
      </c>
      <c r="E60" s="6">
        <f>Variable!C59</f>
        <v>0.42493146386777503</v>
      </c>
      <c r="F60" s="6" t="e">
        <f>Variable!#REF!</f>
        <v>#REF!</v>
      </c>
      <c r="G60" s="1" t="e">
        <f>Variable!#REF!</f>
        <v>#REF!</v>
      </c>
      <c r="H60" s="1">
        <f>Variable!D59</f>
        <v>0.14449884145272199</v>
      </c>
      <c r="I60" s="17" t="e">
        <f>Variable!#REF!</f>
        <v>#REF!</v>
      </c>
      <c r="J60" s="1" t="e">
        <f>Variable!#REF!</f>
        <v>#REF!</v>
      </c>
      <c r="K60" s="1" t="e">
        <f>Variable!#REF!</f>
        <v>#REF!</v>
      </c>
      <c r="L60" s="1">
        <f>Variable!E59</f>
        <v>480</v>
      </c>
      <c r="M60" s="1">
        <f>Variable!F59</f>
        <v>330</v>
      </c>
      <c r="N60" s="1">
        <f>Variable!G59</f>
        <v>0.6875</v>
      </c>
      <c r="O60" s="1">
        <f>Variable!H59</f>
        <v>735</v>
      </c>
      <c r="P60" s="1">
        <f>Variable!I59</f>
        <v>499</v>
      </c>
      <c r="Q60" s="1">
        <f>Variable!J59</f>
        <v>0.67891156462585001</v>
      </c>
      <c r="R60" s="1">
        <f>Variable!K59</f>
        <v>1018</v>
      </c>
      <c r="S60" s="1">
        <f>Variable!L59</f>
        <v>674</v>
      </c>
      <c r="T60" s="1">
        <f>Variable!M59</f>
        <v>0.66208251473477397</v>
      </c>
      <c r="U60" s="1">
        <f>Variable!N59</f>
        <v>167</v>
      </c>
      <c r="V60" s="1">
        <f>Variable!O59</f>
        <v>123</v>
      </c>
      <c r="W60" s="1">
        <f>Variable!P59</f>
        <v>0.73652694610778402</v>
      </c>
      <c r="X60" s="1">
        <f>Variable!Q59</f>
        <v>661</v>
      </c>
      <c r="Y60" s="1">
        <f>Variable!R59</f>
        <v>507</v>
      </c>
      <c r="Z60" s="1">
        <f>Variable!S59</f>
        <v>0.76701966717095305</v>
      </c>
      <c r="AA60" s="1">
        <f>Variable!AW59</f>
        <v>2.8563944384749001E-2</v>
      </c>
      <c r="AB60" s="1">
        <f>Variable!AX59</f>
        <v>3.01460210205662E-2</v>
      </c>
      <c r="AC60" s="1">
        <f>Variable!AY59</f>
        <v>2.5495449329141599E-2</v>
      </c>
      <c r="AD60" s="1">
        <f>Variable!T59</f>
        <v>2215</v>
      </c>
      <c r="AE60" s="1">
        <f>Variable!U59</f>
        <v>3946</v>
      </c>
      <c r="AF60" s="1">
        <f>Variable!V59</f>
        <v>12704</v>
      </c>
      <c r="AG60" s="1">
        <f>Variable!W59</f>
        <v>139373</v>
      </c>
      <c r="AH60" s="1">
        <f>Variable!X59</f>
        <v>510</v>
      </c>
      <c r="AI60" s="1">
        <f>Variable!Y59</f>
        <v>1197</v>
      </c>
      <c r="AJ60" s="1">
        <f>Variable!Z59</f>
        <v>3363</v>
      </c>
      <c r="AK60" s="1">
        <f>Variable!AA59</f>
        <v>60542</v>
      </c>
      <c r="AL60" s="1">
        <f>Variable!AB59</f>
        <v>2725</v>
      </c>
      <c r="AM60" s="1">
        <f>Variable!AC59</f>
        <v>5143</v>
      </c>
      <c r="AN60" s="1">
        <f>Variable!AD59</f>
        <v>16067</v>
      </c>
      <c r="AO60" s="1">
        <f>Variable!AE59</f>
        <v>199915</v>
      </c>
      <c r="AP60" s="1">
        <f>Variable!AF59</f>
        <v>1153</v>
      </c>
      <c r="AQ60" s="1">
        <f>Variable!AG59</f>
        <v>26772.1059947871</v>
      </c>
      <c r="AR60" s="1">
        <f>Variable!AH59</f>
        <v>2044</v>
      </c>
      <c r="AS60" s="1">
        <f>Variable!AI59</f>
        <v>26738.748285994101</v>
      </c>
      <c r="AT60" s="1">
        <f>Variable!AJ59</f>
        <v>6466</v>
      </c>
      <c r="AU60" s="1">
        <f>Variable!AK59</f>
        <v>23862.978186881101</v>
      </c>
      <c r="AV60" s="1">
        <f>Variable!AL59</f>
        <v>72645</v>
      </c>
      <c r="AW60" s="1">
        <f>Variable!AM59</f>
        <v>23387.616861826598</v>
      </c>
      <c r="AX60" s="1">
        <f>Variable!AN59</f>
        <v>430868</v>
      </c>
      <c r="AY60" s="1">
        <f>Variable!AO59</f>
        <v>429331</v>
      </c>
      <c r="AZ60" s="1">
        <f>Variable!AP59</f>
        <v>377459</v>
      </c>
      <c r="BA60" s="1">
        <f>Variable!AQ59</f>
        <v>353017</v>
      </c>
      <c r="BB60" s="1">
        <f>Variable!AR59</f>
        <v>14.43</v>
      </c>
      <c r="BC60" s="1">
        <f>Variable!AS59</f>
        <v>14.31</v>
      </c>
      <c r="BD60" s="1">
        <f>Variable!AT59</f>
        <v>13.46</v>
      </c>
      <c r="BE60" s="1">
        <f>Variable!AU59</f>
        <v>13.12</v>
      </c>
      <c r="BF60" s="1">
        <f>Variable!AV59</f>
        <v>20.994</v>
      </c>
      <c r="BG60" s="1">
        <f>Variable!AZ59</f>
        <v>13664.4766026665</v>
      </c>
      <c r="BH60" s="1">
        <f>Variable!BA59</f>
        <v>33580.329624532897</v>
      </c>
      <c r="BI60" s="1">
        <f>Variable!BB59</f>
        <v>102467.36714512001</v>
      </c>
      <c r="BJ60" s="1">
        <f>Variable!BC59</f>
        <v>6615.3564280401197</v>
      </c>
      <c r="BK60" s="1">
        <f>Variable!BD59</f>
        <v>1</v>
      </c>
      <c r="BL60" s="2">
        <f>Variable!BE59</f>
        <v>1</v>
      </c>
      <c r="BM60" s="1">
        <f>Variable!BF59</f>
        <v>1</v>
      </c>
      <c r="BN60" s="1">
        <f>Variable!BG59</f>
        <v>69</v>
      </c>
      <c r="BO60" s="1">
        <f>Variable!BH59</f>
        <v>69</v>
      </c>
      <c r="BP60" s="18">
        <f>Variable!BI59</f>
        <v>1</v>
      </c>
      <c r="BQ60" s="1">
        <f>Variable!BJ59</f>
        <v>0</v>
      </c>
      <c r="BR60" s="1">
        <f>Variable!BK59</f>
        <v>4742</v>
      </c>
      <c r="BS60" s="1">
        <f>Variable!BL59</f>
        <v>2834</v>
      </c>
      <c r="BT60" s="1">
        <f>Variable!BM59</f>
        <v>4261</v>
      </c>
      <c r="BU60" s="1">
        <f>Variable!BN59</f>
        <v>51793</v>
      </c>
      <c r="BV60" s="1">
        <f>Variable!BO59</f>
        <v>51793</v>
      </c>
      <c r="BW60" s="1">
        <f>Variable!BP59</f>
        <v>634322</v>
      </c>
      <c r="BX60" s="1">
        <f>Variable!BQ59</f>
        <v>634322</v>
      </c>
      <c r="BY60" s="3">
        <f>Variable!BR59</f>
        <v>-1427</v>
      </c>
      <c r="BZ60" s="1">
        <f>Variable!BS59</f>
        <v>-51793</v>
      </c>
      <c r="CA60" s="1">
        <f>Variable!BT59</f>
        <v>-51793</v>
      </c>
      <c r="CB60" s="3">
        <f>Variable!BU59</f>
        <v>-631488</v>
      </c>
      <c r="CC60" s="3">
        <f>Variable!BV59</f>
        <v>-631488</v>
      </c>
      <c r="CD60" s="1">
        <f>Variable!BW59</f>
        <v>8112.3035710999802</v>
      </c>
      <c r="CE60" s="1">
        <f>Variable!BX59</f>
        <v>123.661867761951</v>
      </c>
      <c r="CF60" s="1">
        <f>Variable!BY59</f>
        <v>5435.1753889346201</v>
      </c>
      <c r="CG60" s="1">
        <f>Variable!BZ59</f>
        <v>6447.47278201681</v>
      </c>
      <c r="CH60" s="1">
        <f>Variable!CA59</f>
        <v>4890.4751083552001</v>
      </c>
      <c r="CI60" s="11" t="e">
        <f>Variable!#REF!</f>
        <v>#REF!</v>
      </c>
      <c r="CJ60" s="11" t="e">
        <f>Variable!#REF!</f>
        <v>#REF!</v>
      </c>
      <c r="CK60" s="11" t="e">
        <f>Variable!#REF!</f>
        <v>#REF!</v>
      </c>
      <c r="CL60" s="11" t="e">
        <f>Variable!#REF!</f>
        <v>#REF!</v>
      </c>
      <c r="CM60" s="11" t="e">
        <f>Variable!#REF!</f>
        <v>#REF!</v>
      </c>
      <c r="CN60" s="11" t="e">
        <f>Variable!#REF!</f>
        <v>#REF!</v>
      </c>
      <c r="CO60" s="11" t="e">
        <f>Variable!#REF!</f>
        <v>#REF!</v>
      </c>
      <c r="CP60" s="1" t="e">
        <f>Variable!#REF!</f>
        <v>#REF!</v>
      </c>
      <c r="CQ60" s="11" t="e">
        <f>Variable!#REF!</f>
        <v>#REF!</v>
      </c>
      <c r="CR60" s="11" t="e">
        <f>Variable!#REF!</f>
        <v>#REF!</v>
      </c>
      <c r="CS60" s="11">
        <f>Variable!CB59</f>
        <v>7.8</v>
      </c>
      <c r="CT60" s="1">
        <f>Variable!CC59</f>
        <v>7473.7840546356201</v>
      </c>
      <c r="CU60" s="1">
        <f>Variable!CD59</f>
        <v>22482.783973796599</v>
      </c>
      <c r="CV60" s="1">
        <f>Variable!CE59</f>
        <v>16545.148649184299</v>
      </c>
      <c r="CW60" s="1">
        <f>Variable!CF59</f>
        <v>1.3588747040302376</v>
      </c>
      <c r="CX60" s="1">
        <f>Variable!CG59</f>
        <v>0.45172057459901327</v>
      </c>
      <c r="CY60" s="11">
        <f>Variable!CH59</f>
        <v>7.5</v>
      </c>
      <c r="CZ60" s="11">
        <f>Variable!CI59</f>
        <v>2.5</v>
      </c>
      <c r="DA60" s="11">
        <f>Variable!CJ59</f>
        <v>6</v>
      </c>
      <c r="DB60" s="11">
        <f>Variable!CK59</f>
        <v>7</v>
      </c>
      <c r="DC60" s="11">
        <f>Variable!CL59</f>
        <v>9.3000000000000007</v>
      </c>
      <c r="DD60" s="11">
        <f>Variable!CM59</f>
        <v>6.8</v>
      </c>
      <c r="DE60" s="11">
        <f>Variable!CN59</f>
        <v>10</v>
      </c>
      <c r="DF60" s="11">
        <f>Variable!CO59</f>
        <v>263</v>
      </c>
      <c r="DG60" s="11">
        <f>Variable!CP59</f>
        <v>206</v>
      </c>
      <c r="DH60" s="11">
        <f>Variable!CQ59</f>
        <v>0</v>
      </c>
      <c r="DI60" s="11">
        <f>Variable!CR59</f>
        <v>0.30722044576805102</v>
      </c>
      <c r="DJ60" s="11">
        <f>Variable!CS59</f>
        <v>51786</v>
      </c>
      <c r="DK60" s="11">
        <f>Variable!CT59</f>
        <v>5.7033074639304129</v>
      </c>
      <c r="DL60" s="11" t="e">
        <f>Variable!#REF!</f>
        <v>#REF!</v>
      </c>
      <c r="DM60" s="11">
        <f>Variable!CU59</f>
        <v>0</v>
      </c>
      <c r="DN60" s="11">
        <f>Variable!CV59</f>
        <v>7.281407102008246</v>
      </c>
      <c r="DO60" s="1" t="str">
        <f>Variable!CW59</f>
        <v>0.573</v>
      </c>
      <c r="DP60" s="1">
        <f>Variable!CX59</f>
        <v>0.83471563981042596</v>
      </c>
      <c r="DQ60" t="e">
        <f>Variable!#REF!</f>
        <v>#REF!</v>
      </c>
      <c r="DR60" s="1">
        <f>Variable!CY59</f>
        <v>35</v>
      </c>
      <c r="DS60" s="11" t="str">
        <f>Variable!CZ59</f>
        <v>København H</v>
      </c>
      <c r="DT60" s="11">
        <f>Variable!DA59</f>
        <v>6</v>
      </c>
      <c r="DU60" s="22" t="str">
        <f>Variable!DB59</f>
        <v>Roskilde</v>
      </c>
      <c r="DV60" s="22">
        <f>Variable!DC59</f>
        <v>44</v>
      </c>
      <c r="DW60" s="22">
        <f>Variable!DD59</f>
        <v>16</v>
      </c>
      <c r="DX60" s="23">
        <f>Variable!DE59</f>
        <v>-9</v>
      </c>
      <c r="DY60" s="23">
        <f>Variable!DF59</f>
        <v>-0.20454545454545456</v>
      </c>
      <c r="DZ60" s="23">
        <f>Variable!DG59</f>
        <v>-10</v>
      </c>
      <c r="EA60" s="23">
        <f>Variable!DH59</f>
        <v>-1.6666666666666667</v>
      </c>
      <c r="EB60" s="1">
        <f>Variable!DI59</f>
        <v>4.5524243999999998E-2</v>
      </c>
      <c r="EC60" s="1">
        <f>Variable!DJ59</f>
        <v>538</v>
      </c>
      <c r="ED60" s="11">
        <f>Variable!DK59</f>
        <v>1492</v>
      </c>
      <c r="EE60" s="11">
        <f>Variable!DL59</f>
        <v>4214</v>
      </c>
      <c r="EF60" s="10">
        <f>Variable!DP59</f>
        <v>0</v>
      </c>
      <c r="EG60" s="10">
        <f>Variable!DM59</f>
        <v>14</v>
      </c>
      <c r="EH60" s="10">
        <f>Variable!DN59</f>
        <v>48</v>
      </c>
      <c r="EI60" s="10">
        <f>Variable!DO59</f>
        <v>89</v>
      </c>
      <c r="EJ60" s="10">
        <f>Variable!DQ59</f>
        <v>0</v>
      </c>
      <c r="EK60" s="10">
        <f>Variable!DR59</f>
        <v>0</v>
      </c>
      <c r="EL60" s="10" t="str">
        <f>Variable!DS59</f>
        <v>Lejre</v>
      </c>
      <c r="EM60" s="10">
        <f>Variable!DT59</f>
        <v>0</v>
      </c>
    </row>
    <row r="61" spans="1:143" ht="31.5" x14ac:dyDescent="0.5">
      <c r="A61" s="1" t="str">
        <f>Variable!A60</f>
        <v>Lyngby</v>
      </c>
      <c r="B61" s="1">
        <f>Variable!B60</f>
        <v>8600675</v>
      </c>
      <c r="C61" s="1" t="e">
        <f>Variable!#REF!</f>
        <v>#REF!</v>
      </c>
      <c r="D61" s="1" t="e">
        <f>Variable!#REF!</f>
        <v>#REF!</v>
      </c>
      <c r="E61" s="6">
        <f>Variable!C60</f>
        <v>0.28271281352262501</v>
      </c>
      <c r="F61" s="6" t="e">
        <f>Variable!#REF!</f>
        <v>#REF!</v>
      </c>
      <c r="G61" s="1" t="e">
        <f>Variable!#REF!</f>
        <v>#REF!</v>
      </c>
      <c r="H61" s="1">
        <f>Variable!D60</f>
        <v>0.13910336747600369</v>
      </c>
      <c r="I61" s="17" t="e">
        <f>Variable!#REF!</f>
        <v>#REF!</v>
      </c>
      <c r="J61" s="1" t="e">
        <f>Variable!#REF!</f>
        <v>#REF!</v>
      </c>
      <c r="K61" s="1" t="e">
        <f>Variable!#REF!</f>
        <v>#REF!</v>
      </c>
      <c r="L61" s="1">
        <f>Variable!E60</f>
        <v>4054</v>
      </c>
      <c r="M61" s="1">
        <f>Variable!F60</f>
        <v>1607</v>
      </c>
      <c r="N61" s="1">
        <f>Variable!G60</f>
        <v>0.39639861864824799</v>
      </c>
      <c r="O61" s="1">
        <f>Variable!H60</f>
        <v>4247</v>
      </c>
      <c r="P61" s="1">
        <f>Variable!I60</f>
        <v>2156</v>
      </c>
      <c r="Q61" s="1">
        <f>Variable!J60</f>
        <v>0.50765246056039504</v>
      </c>
      <c r="R61" s="1">
        <f>Variable!K60</f>
        <v>6593</v>
      </c>
      <c r="S61" s="1">
        <f>Variable!L60</f>
        <v>3261</v>
      </c>
      <c r="T61" s="1">
        <f>Variable!M60</f>
        <v>0.49461550128924597</v>
      </c>
      <c r="U61" s="1">
        <f>Variable!N60</f>
        <v>1149</v>
      </c>
      <c r="V61" s="1">
        <f>Variable!O60</f>
        <v>108</v>
      </c>
      <c r="W61" s="1">
        <f>Variable!P60</f>
        <v>9.3994778067885101E-2</v>
      </c>
      <c r="X61" s="1">
        <f>Variable!Q60</f>
        <v>900</v>
      </c>
      <c r="Y61" s="1">
        <f>Variable!R60</f>
        <v>323</v>
      </c>
      <c r="Z61" s="1">
        <f>Variable!S60</f>
        <v>0.35888888888888798</v>
      </c>
      <c r="AA61" s="1">
        <f>Variable!AW60</f>
        <v>1.7550603130591601E-2</v>
      </c>
      <c r="AB61" s="1">
        <f>Variable!AX60</f>
        <v>1.7800877512152601E-2</v>
      </c>
      <c r="AC61" s="1">
        <f>Variable!AY60</f>
        <v>1.8514111819097699E-2</v>
      </c>
      <c r="AD61" s="1">
        <f>Variable!T60</f>
        <v>12425</v>
      </c>
      <c r="AE61" s="1">
        <f>Variable!U60</f>
        <v>72524</v>
      </c>
      <c r="AF61" s="1">
        <f>Variable!V60</f>
        <v>171513</v>
      </c>
      <c r="AG61" s="1">
        <f>Variable!W60</f>
        <v>1261590</v>
      </c>
      <c r="AH61" s="1">
        <f>Variable!X60</f>
        <v>14964</v>
      </c>
      <c r="AI61" s="1">
        <f>Variable!Y60</f>
        <v>48299</v>
      </c>
      <c r="AJ61" s="1">
        <f>Variable!Z60</f>
        <v>99158</v>
      </c>
      <c r="AK61" s="1">
        <f>Variable!AA60</f>
        <v>759337</v>
      </c>
      <c r="AL61" s="1">
        <f>Variable!AB60</f>
        <v>27389</v>
      </c>
      <c r="AM61" s="1">
        <f>Variable!AC60</f>
        <v>120823</v>
      </c>
      <c r="AN61" s="1">
        <f>Variable!AD60</f>
        <v>270671</v>
      </c>
      <c r="AO61" s="1">
        <f>Variable!AE60</f>
        <v>2020927</v>
      </c>
      <c r="AP61" s="1">
        <f>Variable!AF60</f>
        <v>6858</v>
      </c>
      <c r="AQ61" s="1">
        <f>Variable!AG60</f>
        <v>13291.633221525401</v>
      </c>
      <c r="AR61" s="1">
        <f>Variable!AH60</f>
        <v>37402</v>
      </c>
      <c r="AS61" s="1">
        <f>Variable!AI60</f>
        <v>13056.3027628446</v>
      </c>
      <c r="AT61" s="1">
        <f>Variable!AJ60</f>
        <v>88571</v>
      </c>
      <c r="AU61" s="1">
        <f>Variable!AK60</f>
        <v>13244.7029414422</v>
      </c>
      <c r="AV61" s="1">
        <f>Variable!AL60</f>
        <v>688750</v>
      </c>
      <c r="AW61" s="1">
        <f>Variable!AM60</f>
        <v>12915.7862901116</v>
      </c>
      <c r="AX61" s="1">
        <f>Variable!AN60</f>
        <v>357853</v>
      </c>
      <c r="AY61" s="1">
        <f>Variable!AO60</f>
        <v>350460</v>
      </c>
      <c r="AZ61" s="1">
        <f>Variable!AP60</f>
        <v>367927</v>
      </c>
      <c r="BA61" s="1">
        <f>Variable!AQ60</f>
        <v>341156</v>
      </c>
      <c r="BB61" s="1">
        <f>Variable!AR60</f>
        <v>14.05</v>
      </c>
      <c r="BC61" s="1">
        <f>Variable!AS60</f>
        <v>13.96</v>
      </c>
      <c r="BD61" s="1">
        <f>Variable!AT60</f>
        <v>14.08</v>
      </c>
      <c r="BE61" s="1">
        <f>Variable!AU60</f>
        <v>13.99</v>
      </c>
      <c r="BF61" s="1">
        <f>Variable!AV60</f>
        <v>35.9435</v>
      </c>
      <c r="BG61" s="1">
        <f>Variable!AZ60</f>
        <v>27966.1357156298</v>
      </c>
      <c r="BH61" s="1">
        <f>Variable!BA60</f>
        <v>185716.99208183499</v>
      </c>
      <c r="BI61" s="1">
        <f>Variable!BB60</f>
        <v>429755.415379852</v>
      </c>
      <c r="BJ61" s="1">
        <f>Variable!BC60</f>
        <v>668.94946810274303</v>
      </c>
      <c r="BK61" s="1">
        <f>Variable!BD60</f>
        <v>3</v>
      </c>
      <c r="BL61" s="2">
        <f>Variable!BE60</f>
        <v>11</v>
      </c>
      <c r="BM61" s="1">
        <f>Variable!BF60</f>
        <v>21</v>
      </c>
      <c r="BN61" s="1">
        <f>Variable!BG60</f>
        <v>369</v>
      </c>
      <c r="BO61" s="1">
        <f>Variable!BH60</f>
        <v>369</v>
      </c>
      <c r="BP61" s="18">
        <f>Variable!BI60</f>
        <v>1</v>
      </c>
      <c r="BQ61" s="1">
        <f>Variable!BJ60</f>
        <v>0</v>
      </c>
      <c r="BR61" s="1">
        <f>Variable!BK60</f>
        <v>4742</v>
      </c>
      <c r="BS61" s="1">
        <f>Variable!BL60</f>
        <v>74274</v>
      </c>
      <c r="BT61" s="1">
        <f>Variable!BM60</f>
        <v>634322</v>
      </c>
      <c r="BU61" s="1">
        <f>Variable!BN60</f>
        <v>634322</v>
      </c>
      <c r="BV61" s="1">
        <f>Variable!BO60</f>
        <v>634322</v>
      </c>
      <c r="BW61" s="1">
        <f>Variable!BP60</f>
        <v>634322</v>
      </c>
      <c r="BX61" s="1">
        <f>Variable!BQ60</f>
        <v>634322</v>
      </c>
      <c r="BY61" s="3">
        <f>Variable!BR60</f>
        <v>-560048</v>
      </c>
      <c r="BZ61" s="1">
        <f>Variable!BS60</f>
        <v>-560048</v>
      </c>
      <c r="CA61" s="1">
        <f>Variable!BT60</f>
        <v>-560048</v>
      </c>
      <c r="CB61" s="3">
        <f>Variable!BU60</f>
        <v>-560048</v>
      </c>
      <c r="CC61" s="3">
        <f>Variable!BV60</f>
        <v>-560048</v>
      </c>
      <c r="CD61" s="1">
        <f>Variable!BW60</f>
        <v>366.645003767898</v>
      </c>
      <c r="CE61" s="1">
        <f>Variable!BX60</f>
        <v>66.118245165743204</v>
      </c>
      <c r="CF61" s="1">
        <f>Variable!BY60</f>
        <v>46.646584704212202</v>
      </c>
      <c r="CG61" s="1">
        <f>Variable!BZ60</f>
        <v>2024.9812433237601</v>
      </c>
      <c r="CH61" s="1">
        <f>Variable!CA60</f>
        <v>185.010224073823</v>
      </c>
      <c r="CI61" s="11" t="e">
        <f>Variable!#REF!</f>
        <v>#REF!</v>
      </c>
      <c r="CJ61" s="11" t="e">
        <f>Variable!#REF!</f>
        <v>#REF!</v>
      </c>
      <c r="CK61" s="11" t="e">
        <f>Variable!#REF!</f>
        <v>#REF!</v>
      </c>
      <c r="CL61" s="11" t="e">
        <f>Variable!#REF!</f>
        <v>#REF!</v>
      </c>
      <c r="CM61" s="11" t="e">
        <f>Variable!#REF!</f>
        <v>#REF!</v>
      </c>
      <c r="CN61" s="11" t="e">
        <f>Variable!#REF!</f>
        <v>#REF!</v>
      </c>
      <c r="CO61" s="11" t="e">
        <f>Variable!#REF!</f>
        <v>#REF!</v>
      </c>
      <c r="CP61" s="1" t="e">
        <f>Variable!#REF!</f>
        <v>#REF!</v>
      </c>
      <c r="CQ61" s="11" t="e">
        <f>Variable!#REF!</f>
        <v>#REF!</v>
      </c>
      <c r="CR61" s="11" t="e">
        <f>Variable!#REF!</f>
        <v>#REF!</v>
      </c>
      <c r="CS61" s="11">
        <f>Variable!CB60</f>
        <v>8.4</v>
      </c>
      <c r="CT61" s="1">
        <f>Variable!CC60</f>
        <v>68348.915587830896</v>
      </c>
      <c r="CU61" s="1">
        <f>Variable!CD60</f>
        <v>89281.045156581997</v>
      </c>
      <c r="CV61" s="1">
        <f>Variable!CE60</f>
        <v>81409.843364611297</v>
      </c>
      <c r="CW61" s="1">
        <f>Variable!CF60</f>
        <v>1.0966861188605639</v>
      </c>
      <c r="CX61" s="1">
        <f>Variable!CG60</f>
        <v>0.83956574245838722</v>
      </c>
      <c r="CY61" s="11">
        <f>Variable!CH60</f>
        <v>5.5</v>
      </c>
      <c r="CZ61" s="11">
        <f>Variable!CI60</f>
        <v>6.5</v>
      </c>
      <c r="DA61" s="11">
        <f>Variable!CJ60</f>
        <v>10</v>
      </c>
      <c r="DB61" s="11">
        <f>Variable!CK60</f>
        <v>9</v>
      </c>
      <c r="DC61" s="11">
        <f>Variable!CL60</f>
        <v>9.8000000000000007</v>
      </c>
      <c r="DD61" s="11">
        <f>Variable!CM60</f>
        <v>6.8</v>
      </c>
      <c r="DE61" s="11">
        <f>Variable!CN60</f>
        <v>7.5</v>
      </c>
      <c r="DF61" s="11">
        <f>Variable!CO60</f>
        <v>1509</v>
      </c>
      <c r="DG61" s="11">
        <f>Variable!CP60</f>
        <v>1040</v>
      </c>
      <c r="DH61" s="11">
        <f>Variable!CQ60</f>
        <v>116</v>
      </c>
      <c r="DI61" s="11">
        <f>Variable!CR60</f>
        <v>0.17302560782495299</v>
      </c>
      <c r="DJ61" s="11">
        <f>Variable!CS60</f>
        <v>79108</v>
      </c>
      <c r="DK61" s="11">
        <f>Variable!CT60</f>
        <v>12.795622611363779</v>
      </c>
      <c r="DL61" s="11" t="e">
        <f>Variable!#REF!</f>
        <v>#REF!</v>
      </c>
      <c r="DM61" s="11">
        <f>Variable!CU60</f>
        <v>166.45340103920643</v>
      </c>
      <c r="DN61" s="11">
        <f>Variable!CV60</f>
        <v>18.565956269757638</v>
      </c>
      <c r="DO61" s="1" t="str">
        <f>Variable!CW60</f>
        <v>0.631</v>
      </c>
      <c r="DP61" s="1">
        <f>Variable!CX60</f>
        <v>0.57354422728188503</v>
      </c>
      <c r="DQ61" t="e">
        <f>Variable!#REF!</f>
        <v>#REF!</v>
      </c>
      <c r="DR61" s="1">
        <f>Variable!CY60</f>
        <v>18</v>
      </c>
      <c r="DS61" s="11" t="str">
        <f>Variable!CZ60</f>
        <v>København H</v>
      </c>
      <c r="DT61" s="11">
        <f>Variable!DA60</f>
        <v>14</v>
      </c>
      <c r="DU61" s="22" t="str">
        <f>Variable!DB60</f>
        <v>Nørreport</v>
      </c>
      <c r="DV61" s="22">
        <f>Variable!DC60</f>
        <v>24</v>
      </c>
      <c r="DW61" s="22">
        <f>Variable!DD60</f>
        <v>18</v>
      </c>
      <c r="DX61" s="23">
        <f>Variable!DE60</f>
        <v>-6</v>
      </c>
      <c r="DY61" s="23">
        <f>Variable!DF60</f>
        <v>-0.25</v>
      </c>
      <c r="DZ61" s="23">
        <f>Variable!DG60</f>
        <v>-4</v>
      </c>
      <c r="EA61" s="23">
        <f>Variable!DH60</f>
        <v>-0.2857142857142857</v>
      </c>
      <c r="EB61" s="1">
        <f>Variable!DI60</f>
        <v>0.21360483799999999</v>
      </c>
      <c r="EC61" s="1">
        <f>Variable!DJ60</f>
        <v>2590</v>
      </c>
      <c r="ED61" s="11">
        <f>Variable!DK60</f>
        <v>12236</v>
      </c>
      <c r="EE61" s="11">
        <f>Variable!DL60</f>
        <v>29316</v>
      </c>
      <c r="EF61" s="10" t="str">
        <f>Variable!DP60</f>
        <v>Lyngby</v>
      </c>
      <c r="EG61" s="10">
        <f>Variable!DM60</f>
        <v>10</v>
      </c>
      <c r="EH61" s="10">
        <f>Variable!DN60</f>
        <v>23</v>
      </c>
      <c r="EI61" s="10">
        <f>Variable!DO60</f>
        <v>72</v>
      </c>
      <c r="EJ61" s="10">
        <f>Variable!DQ60</f>
        <v>0</v>
      </c>
      <c r="EK61" s="10">
        <f>Variable!DR60</f>
        <v>0</v>
      </c>
      <c r="EL61" s="10">
        <f>Variable!DS60</f>
        <v>0</v>
      </c>
      <c r="EM61" s="10">
        <f>Variable!DT60</f>
        <v>0</v>
      </c>
    </row>
    <row r="62" spans="1:143" ht="31.5" x14ac:dyDescent="0.5">
      <c r="A62" s="1" t="str">
        <f>Variable!A61</f>
        <v>Malmparken</v>
      </c>
      <c r="B62" s="1">
        <f>Variable!B61</f>
        <v>8600756</v>
      </c>
      <c r="C62" s="1" t="e">
        <f>Variable!#REF!</f>
        <v>#REF!</v>
      </c>
      <c r="D62" s="1" t="e">
        <f>Variable!#REF!</f>
        <v>#REF!</v>
      </c>
      <c r="E62" s="6">
        <f>Variable!C61</f>
        <v>0.243472842904596</v>
      </c>
      <c r="F62" s="6" t="e">
        <f>Variable!#REF!</f>
        <v>#REF!</v>
      </c>
      <c r="G62" s="1" t="e">
        <f>Variable!#REF!</f>
        <v>#REF!</v>
      </c>
      <c r="H62" s="1">
        <f>Variable!D61</f>
        <v>2.3789852651544999E-2</v>
      </c>
      <c r="I62" s="17" t="e">
        <f>Variable!#REF!</f>
        <v>#REF!</v>
      </c>
      <c r="J62" s="1" t="e">
        <f>Variable!#REF!</f>
        <v>#REF!</v>
      </c>
      <c r="K62" s="1" t="e">
        <f>Variable!#REF!</f>
        <v>#REF!</v>
      </c>
      <c r="L62" s="1">
        <f>Variable!E61</f>
        <v>1080</v>
      </c>
      <c r="M62" s="1">
        <f>Variable!F61</f>
        <v>555</v>
      </c>
      <c r="N62" s="1">
        <f>Variable!G61</f>
        <v>0.51388888888888795</v>
      </c>
      <c r="O62" s="1">
        <f>Variable!H61</f>
        <v>294</v>
      </c>
      <c r="P62" s="1">
        <f>Variable!I61</f>
        <v>143</v>
      </c>
      <c r="Q62" s="1">
        <f>Variable!J61</f>
        <v>0.48639455782312901</v>
      </c>
      <c r="R62" s="1">
        <f>Variable!K61</f>
        <v>1120</v>
      </c>
      <c r="S62" s="1">
        <f>Variable!L61</f>
        <v>695</v>
      </c>
      <c r="T62" s="1">
        <f>Variable!M61</f>
        <v>0.62053571428571397</v>
      </c>
      <c r="U62" s="1">
        <f>Variable!N61</f>
        <v>377</v>
      </c>
      <c r="V62" s="1">
        <f>Variable!O61</f>
        <v>268</v>
      </c>
      <c r="W62" s="1">
        <f>Variable!P61</f>
        <v>0.71087533156498595</v>
      </c>
      <c r="X62" s="1">
        <f>Variable!Q61</f>
        <v>10</v>
      </c>
      <c r="Y62" s="1">
        <f>Variable!R61</f>
        <v>8</v>
      </c>
      <c r="Z62" s="1">
        <f>Variable!S61</f>
        <v>0.8</v>
      </c>
      <c r="AA62" s="1">
        <f>Variable!AW61</f>
        <v>1.35225224850635E-2</v>
      </c>
      <c r="AB62" s="1">
        <f>Variable!AX61</f>
        <v>1.4502455081910901E-2</v>
      </c>
      <c r="AC62" s="1">
        <f>Variable!AY61</f>
        <v>1.5766787369901201E-2</v>
      </c>
      <c r="AD62" s="1">
        <f>Variable!T61</f>
        <v>4046</v>
      </c>
      <c r="AE62" s="1">
        <f>Variable!U61</f>
        <v>48419</v>
      </c>
      <c r="AF62" s="1">
        <f>Variable!V61</f>
        <v>104220</v>
      </c>
      <c r="AG62" s="1">
        <f>Variable!W61</f>
        <v>1322591</v>
      </c>
      <c r="AH62" s="1">
        <f>Variable!X61</f>
        <v>13070</v>
      </c>
      <c r="AI62" s="1">
        <f>Variable!Y61</f>
        <v>44247</v>
      </c>
      <c r="AJ62" s="1">
        <f>Variable!Z61</f>
        <v>82220</v>
      </c>
      <c r="AK62" s="1">
        <f>Variable!AA61</f>
        <v>807877</v>
      </c>
      <c r="AL62" s="1">
        <f>Variable!AB61</f>
        <v>17116</v>
      </c>
      <c r="AM62" s="1">
        <f>Variable!AC61</f>
        <v>92666</v>
      </c>
      <c r="AN62" s="1">
        <f>Variable!AD61</f>
        <v>186440</v>
      </c>
      <c r="AO62" s="1">
        <f>Variable!AE61</f>
        <v>2130468</v>
      </c>
      <c r="AP62" s="1">
        <f>Variable!AF61</f>
        <v>1910</v>
      </c>
      <c r="AQ62" s="1">
        <f>Variable!AG61</f>
        <v>12746.9256544502</v>
      </c>
      <c r="AR62" s="1">
        <f>Variable!AH61</f>
        <v>23336</v>
      </c>
      <c r="AS62" s="1">
        <f>Variable!AI61</f>
        <v>13064.9554069119</v>
      </c>
      <c r="AT62" s="1">
        <f>Variable!AJ61</f>
        <v>52352</v>
      </c>
      <c r="AU62" s="1">
        <f>Variable!AK61</f>
        <v>12791.1594648829</v>
      </c>
      <c r="AV62" s="1">
        <f>Variable!AL61</f>
        <v>712253</v>
      </c>
      <c r="AW62" s="1">
        <f>Variable!AM61</f>
        <v>13110.4336221637</v>
      </c>
      <c r="AX62" s="1">
        <f>Variable!AN61</f>
        <v>302885</v>
      </c>
      <c r="AY62" s="1">
        <f>Variable!AO61</f>
        <v>323094</v>
      </c>
      <c r="AZ62" s="1">
        <f>Variable!AP61</f>
        <v>337749</v>
      </c>
      <c r="BA62" s="1">
        <f>Variable!AQ61</f>
        <v>338085</v>
      </c>
      <c r="BB62" s="1">
        <f>Variable!AR61</f>
        <v>12.67</v>
      </c>
      <c r="BC62" s="1">
        <f>Variable!AS61</f>
        <v>12.79</v>
      </c>
      <c r="BD62" s="1">
        <f>Variable!AT61</f>
        <v>13</v>
      </c>
      <c r="BE62" s="1">
        <f>Variable!AU61</f>
        <v>13.82</v>
      </c>
      <c r="BF62" s="1">
        <f>Variable!AV61</f>
        <v>27.884</v>
      </c>
      <c r="BG62" s="1">
        <f>Variable!AZ61</f>
        <v>24077.413099131001</v>
      </c>
      <c r="BH62" s="1">
        <f>Variable!BA61</f>
        <v>161615.05402343901</v>
      </c>
      <c r="BI62" s="1">
        <f>Variable!BB61</f>
        <v>370910.621142891</v>
      </c>
      <c r="BJ62" s="1">
        <f>Variable!BC61</f>
        <v>997.80669201680303</v>
      </c>
      <c r="BK62" s="1">
        <f>Variable!BD61</f>
        <v>2</v>
      </c>
      <c r="BL62" s="2">
        <f>Variable!BE61</f>
        <v>3</v>
      </c>
      <c r="BM62" s="1">
        <f>Variable!BF61</f>
        <v>5</v>
      </c>
      <c r="BN62" s="1">
        <f>Variable!BG61</f>
        <v>281</v>
      </c>
      <c r="BO62" s="1">
        <f>Variable!BH61</f>
        <v>281</v>
      </c>
      <c r="BP62" s="18">
        <f>Variable!BI61</f>
        <v>1</v>
      </c>
      <c r="BQ62" s="1">
        <f>Variable!BJ61</f>
        <v>0</v>
      </c>
      <c r="BR62" s="1">
        <f>Variable!BK61</f>
        <v>4742</v>
      </c>
      <c r="BS62" s="1">
        <f>Variable!BL61</f>
        <v>22697</v>
      </c>
      <c r="BT62" s="1">
        <f>Variable!BM61</f>
        <v>634322</v>
      </c>
      <c r="BU62" s="1">
        <f>Variable!BN61</f>
        <v>634322</v>
      </c>
      <c r="BV62" s="1">
        <f>Variable!BO61</f>
        <v>634322</v>
      </c>
      <c r="BW62" s="1">
        <f>Variable!BP61</f>
        <v>634322</v>
      </c>
      <c r="BX62" s="1">
        <f>Variable!BQ61</f>
        <v>634322</v>
      </c>
      <c r="BY62" s="3">
        <f>Variable!BR61</f>
        <v>-611625</v>
      </c>
      <c r="BZ62" s="1">
        <f>Variable!BS61</f>
        <v>-611625</v>
      </c>
      <c r="CA62" s="1">
        <f>Variable!BT61</f>
        <v>-611625</v>
      </c>
      <c r="CB62" s="3">
        <f>Variable!BU61</f>
        <v>-611625</v>
      </c>
      <c r="CC62" s="3">
        <f>Variable!BV61</f>
        <v>-611625</v>
      </c>
      <c r="CD62" s="1">
        <f>Variable!BW61</f>
        <v>7427.0455164206196</v>
      </c>
      <c r="CE62" s="1">
        <f>Variable!BX61</f>
        <v>81.732193275352401</v>
      </c>
      <c r="CF62" s="1">
        <f>Variable!BY61</f>
        <v>1034.1206781508699</v>
      </c>
      <c r="CG62" s="1">
        <f>Variable!BZ61</f>
        <v>1265.9282108126399</v>
      </c>
      <c r="CH62" s="1">
        <f>Variable!CA61</f>
        <v>1403.3710986206099</v>
      </c>
      <c r="CI62" s="11" t="e">
        <f>Variable!#REF!</f>
        <v>#REF!</v>
      </c>
      <c r="CJ62" s="11" t="e">
        <f>Variable!#REF!</f>
        <v>#REF!</v>
      </c>
      <c r="CK62" s="11" t="e">
        <f>Variable!#REF!</f>
        <v>#REF!</v>
      </c>
      <c r="CL62" s="11" t="e">
        <f>Variable!#REF!</f>
        <v>#REF!</v>
      </c>
      <c r="CM62" s="11" t="e">
        <f>Variable!#REF!</f>
        <v>#REF!</v>
      </c>
      <c r="CN62" s="11" t="e">
        <f>Variable!#REF!</f>
        <v>#REF!</v>
      </c>
      <c r="CO62" s="11" t="e">
        <f>Variable!#REF!</f>
        <v>#REF!</v>
      </c>
      <c r="CP62" s="1" t="e">
        <f>Variable!#REF!</f>
        <v>#REF!</v>
      </c>
      <c r="CQ62" s="11" t="e">
        <f>Variable!#REF!</f>
        <v>#REF!</v>
      </c>
      <c r="CR62" s="11" t="e">
        <f>Variable!#REF!</f>
        <v>#REF!</v>
      </c>
      <c r="CS62" s="11">
        <f>Variable!CB61</f>
        <v>0</v>
      </c>
      <c r="CT62" s="1">
        <f>Variable!CC61</f>
        <v>44166.736742825102</v>
      </c>
      <c r="CU62" s="1">
        <f>Variable!CD61</f>
        <v>97952.066507864205</v>
      </c>
      <c r="CV62" s="1">
        <f>Variable!CE61</f>
        <v>48298.497984470203</v>
      </c>
      <c r="CW62" s="1">
        <f>Variable!CF61</f>
        <v>2.0280561631411294</v>
      </c>
      <c r="CX62" s="1">
        <f>Variable!CG61</f>
        <v>0.91445362870345126</v>
      </c>
      <c r="CY62" s="11">
        <f>Variable!CH61</f>
        <v>0</v>
      </c>
      <c r="CZ62" s="11">
        <f>Variable!CI61</f>
        <v>0</v>
      </c>
      <c r="DA62" s="11">
        <f>Variable!CJ61</f>
        <v>0</v>
      </c>
      <c r="DB62" s="11">
        <f>Variable!CK61</f>
        <v>0</v>
      </c>
      <c r="DC62" s="11">
        <f>Variable!CL61</f>
        <v>0</v>
      </c>
      <c r="DD62" s="11">
        <f>Variable!CM61</f>
        <v>0</v>
      </c>
      <c r="DE62" s="11">
        <f>Variable!CN61</f>
        <v>0</v>
      </c>
      <c r="DF62" s="11">
        <f>Variable!CO61</f>
        <v>120</v>
      </c>
      <c r="DG62" s="11">
        <f>Variable!CP61</f>
        <v>120</v>
      </c>
      <c r="DH62" s="11">
        <f>Variable!CQ61</f>
        <v>0</v>
      </c>
      <c r="DI62" s="11">
        <f>Variable!CR61</f>
        <v>0.25233166113191502</v>
      </c>
      <c r="DJ62" s="11">
        <f>Variable!CS61</f>
        <v>99995</v>
      </c>
      <c r="DK62" s="11">
        <f>Variable!CT61</f>
        <v>36.905662100456624</v>
      </c>
      <c r="DL62" s="11" t="e">
        <f>Variable!#REF!</f>
        <v>#REF!</v>
      </c>
      <c r="DM62" s="11">
        <f>Variable!CU61</f>
        <v>0</v>
      </c>
      <c r="DN62" s="11">
        <f>Variable!CV61</f>
        <v>36.905662100456624</v>
      </c>
      <c r="DO62" s="1" t="str">
        <f>Variable!CW61</f>
        <v>0.417</v>
      </c>
      <c r="DP62" s="1">
        <f>Variable!CX61</f>
        <v>0.43297630639402701</v>
      </c>
      <c r="DQ62" t="e">
        <f>Variable!#REF!</f>
        <v>#REF!</v>
      </c>
      <c r="DR62" s="1">
        <f>Variable!CY61</f>
        <v>22</v>
      </c>
      <c r="DS62" s="11" t="str">
        <f>Variable!CZ61</f>
        <v>København H</v>
      </c>
      <c r="DT62" s="11">
        <f>Variable!DA61</f>
        <v>21</v>
      </c>
      <c r="DU62" s="22" t="str">
        <f>Variable!DB61</f>
        <v>Nørreport</v>
      </c>
      <c r="DV62" s="22">
        <f>Variable!DC61</f>
        <v>26</v>
      </c>
      <c r="DW62" s="22">
        <f>Variable!DD61</f>
        <v>26</v>
      </c>
      <c r="DX62" s="23">
        <f>Variable!DE61</f>
        <v>-4</v>
      </c>
      <c r="DY62" s="23">
        <f>Variable!DF61</f>
        <v>-0.15384615384615385</v>
      </c>
      <c r="DZ62" s="23">
        <f>Variable!DG61</f>
        <v>-5</v>
      </c>
      <c r="EA62" s="23">
        <f>Variable!DH61</f>
        <v>-0.23809523809523808</v>
      </c>
      <c r="EB62" s="1">
        <f>Variable!DI61</f>
        <v>0.14678845400000001</v>
      </c>
      <c r="EC62" s="1">
        <f>Variable!DJ61</f>
        <v>1758</v>
      </c>
      <c r="ED62" s="11">
        <f>Variable!DK61</f>
        <v>11034</v>
      </c>
      <c r="EE62" s="11">
        <f>Variable!DL61</f>
        <v>24488</v>
      </c>
      <c r="EF62" s="10" t="str">
        <f>Variable!DP61</f>
        <v>Malmparken</v>
      </c>
      <c r="EG62" s="10">
        <f>Variable!DM61</f>
        <v>4</v>
      </c>
      <c r="EH62" s="10">
        <f>Variable!DN61</f>
        <v>29</v>
      </c>
      <c r="EI62" s="10">
        <f>Variable!DO61</f>
        <v>74</v>
      </c>
      <c r="EJ62" s="10">
        <f>Variable!DQ61</f>
        <v>0</v>
      </c>
      <c r="EK62" s="10">
        <f>Variable!DR61</f>
        <v>0</v>
      </c>
      <c r="EL62" s="10">
        <f>Variable!DS61</f>
        <v>0</v>
      </c>
      <c r="EM62" s="10">
        <f>Variable!DT61</f>
        <v>0</v>
      </c>
    </row>
    <row r="63" spans="1:143" ht="31.5" x14ac:dyDescent="0.5">
      <c r="A63" s="1" t="str">
        <f>Variable!A62</f>
        <v>Middelfart</v>
      </c>
      <c r="B63" s="1">
        <f>Variable!B62</f>
        <v>8600501</v>
      </c>
      <c r="C63" s="1" t="e">
        <f>Variable!#REF!</f>
        <v>#REF!</v>
      </c>
      <c r="D63" s="1" t="e">
        <f>Variable!#REF!</f>
        <v>#REF!</v>
      </c>
      <c r="E63" s="6">
        <f>Variable!C62</f>
        <v>0.12995270974093601</v>
      </c>
      <c r="F63" s="6" t="e">
        <f>Variable!#REF!</f>
        <v>#REF!</v>
      </c>
      <c r="G63" s="1" t="e">
        <f>Variable!#REF!</f>
        <v>#REF!</v>
      </c>
      <c r="H63" s="1">
        <f>Variable!D62</f>
        <v>1.53881952674915E-2</v>
      </c>
      <c r="I63" s="17" t="e">
        <f>Variable!#REF!</f>
        <v>#REF!</v>
      </c>
      <c r="J63" s="1" t="e">
        <f>Variable!#REF!</f>
        <v>#REF!</v>
      </c>
      <c r="K63" s="1" t="e">
        <f>Variable!#REF!</f>
        <v>#REF!</v>
      </c>
      <c r="L63" s="1">
        <f>Variable!E62</f>
        <v>2037</v>
      </c>
      <c r="M63" s="1">
        <f>Variable!F62</f>
        <v>1190</v>
      </c>
      <c r="N63" s="1">
        <f>Variable!G62</f>
        <v>0.58419243986254299</v>
      </c>
      <c r="O63" s="1">
        <f>Variable!H62</f>
        <v>2575</v>
      </c>
      <c r="P63" s="1">
        <f>Variable!I62</f>
        <v>1485</v>
      </c>
      <c r="Q63" s="1">
        <f>Variable!J62</f>
        <v>0.57669902912621296</v>
      </c>
      <c r="R63" s="1">
        <f>Variable!K62</f>
        <v>3950</v>
      </c>
      <c r="S63" s="1">
        <f>Variable!L62</f>
        <v>2698</v>
      </c>
      <c r="T63" s="1">
        <f>Variable!M62</f>
        <v>0.68303797468354399</v>
      </c>
      <c r="U63" s="1">
        <f>Variable!N62</f>
        <v>3140</v>
      </c>
      <c r="V63" s="1">
        <f>Variable!O62</f>
        <v>2371</v>
      </c>
      <c r="W63" s="1">
        <f>Variable!P62</f>
        <v>0.755095541401273</v>
      </c>
      <c r="X63" s="1">
        <f>Variable!Q62</f>
        <v>514</v>
      </c>
      <c r="Y63" s="1">
        <f>Variable!R62</f>
        <v>384</v>
      </c>
      <c r="Z63" s="1">
        <f>Variable!S62</f>
        <v>0.74708171206225604</v>
      </c>
      <c r="AA63" s="1">
        <f>Variable!AW62</f>
        <v>1.6953320218614499E-2</v>
      </c>
      <c r="AB63" s="1">
        <f>Variable!AX62</f>
        <v>1.9076339582439698E-2</v>
      </c>
      <c r="AC63" s="1">
        <f>Variable!AY62</f>
        <v>2.0311434647830199E-2</v>
      </c>
      <c r="AD63" s="1">
        <f>Variable!T62</f>
        <v>6413</v>
      </c>
      <c r="AE63" s="1">
        <f>Variable!U62</f>
        <v>17512</v>
      </c>
      <c r="AF63" s="1">
        <f>Variable!V62</f>
        <v>26748</v>
      </c>
      <c r="AG63" s="1">
        <f>Variable!W62</f>
        <v>103128</v>
      </c>
      <c r="AH63" s="1">
        <f>Variable!X62</f>
        <v>4918</v>
      </c>
      <c r="AI63" s="1">
        <f>Variable!Y62</f>
        <v>11159</v>
      </c>
      <c r="AJ63" s="1">
        <f>Variable!Z62</f>
        <v>18065</v>
      </c>
      <c r="AK63" s="1">
        <f>Variable!AA62</f>
        <v>47912</v>
      </c>
      <c r="AL63" s="1">
        <f>Variable!AB62</f>
        <v>11331</v>
      </c>
      <c r="AM63" s="1">
        <f>Variable!AC62</f>
        <v>28671</v>
      </c>
      <c r="AN63" s="1">
        <f>Variable!AD62</f>
        <v>44813</v>
      </c>
      <c r="AO63" s="1">
        <f>Variable!AE62</f>
        <v>151040</v>
      </c>
      <c r="AP63" s="1">
        <f>Variable!AF62</f>
        <v>3069</v>
      </c>
      <c r="AQ63" s="1">
        <f>Variable!AG62</f>
        <v>25289.718576558898</v>
      </c>
      <c r="AR63" s="1">
        <f>Variable!AH62</f>
        <v>8626</v>
      </c>
      <c r="AS63" s="1">
        <f>Variable!AI62</f>
        <v>25685.0901810584</v>
      </c>
      <c r="AT63" s="1">
        <f>Variable!AJ62</f>
        <v>13460</v>
      </c>
      <c r="AU63" s="1">
        <f>Variable!AK62</f>
        <v>26068.748437034799</v>
      </c>
      <c r="AV63" s="1">
        <f>Variable!AL62</f>
        <v>51771</v>
      </c>
      <c r="AW63" s="1">
        <f>Variable!AM62</f>
        <v>24679.197041855401</v>
      </c>
      <c r="AX63" s="1">
        <f>Variable!AN62</f>
        <v>294939</v>
      </c>
      <c r="AY63" s="1">
        <f>Variable!AO62</f>
        <v>321916</v>
      </c>
      <c r="AZ63" s="1">
        <f>Variable!AP62</f>
        <v>334518</v>
      </c>
      <c r="BA63" s="1">
        <f>Variable!AQ62</f>
        <v>324762</v>
      </c>
      <c r="BB63" s="1">
        <f>Variable!AR62</f>
        <v>12.75</v>
      </c>
      <c r="BC63" s="1">
        <f>Variable!AS62</f>
        <v>12.86</v>
      </c>
      <c r="BD63" s="1">
        <f>Variable!AT62</f>
        <v>12.97</v>
      </c>
      <c r="BE63" s="1">
        <f>Variable!AU62</f>
        <v>12.73</v>
      </c>
      <c r="BF63" s="1">
        <f>Variable!AV62</f>
        <v>14.874499999999999</v>
      </c>
      <c r="BG63" s="1">
        <f>Variable!AZ62</f>
        <v>10297.216942933699</v>
      </c>
      <c r="BH63" s="1">
        <f>Variable!BA62</f>
        <v>55572.608206332698</v>
      </c>
      <c r="BI63" s="1">
        <f>Variable!BB62</f>
        <v>101955.015688799</v>
      </c>
      <c r="BJ63" s="1">
        <f>Variable!BC62</f>
        <v>5546.8454773018502</v>
      </c>
      <c r="BK63" s="1">
        <f>Variable!BD62</f>
        <v>1</v>
      </c>
      <c r="BL63" s="2">
        <f>Variable!BE62</f>
        <v>1</v>
      </c>
      <c r="BM63" s="1">
        <f>Variable!BF62</f>
        <v>1</v>
      </c>
      <c r="BN63" s="1">
        <f>Variable!BG62</f>
        <v>115</v>
      </c>
      <c r="BO63" s="1">
        <f>Variable!BH62</f>
        <v>115</v>
      </c>
      <c r="BP63" s="18">
        <f>Variable!BI62</f>
        <v>1</v>
      </c>
      <c r="BQ63" s="1">
        <f>Variable!BJ62</f>
        <v>0</v>
      </c>
      <c r="BR63" s="1">
        <f>Variable!BK62</f>
        <v>188</v>
      </c>
      <c r="BS63" s="1">
        <f>Variable!BL62</f>
        <v>15986</v>
      </c>
      <c r="BT63" s="1">
        <f>Variable!BM62</f>
        <v>40814</v>
      </c>
      <c r="BU63" s="1">
        <f>Variable!BN62</f>
        <v>61222</v>
      </c>
      <c r="BV63" s="1">
        <f>Variable!BO62</f>
        <v>61222</v>
      </c>
      <c r="BW63" s="1">
        <f>Variable!BP62</f>
        <v>180760</v>
      </c>
      <c r="BX63" s="1">
        <f>Variable!BQ62</f>
        <v>282910</v>
      </c>
      <c r="BY63" s="3">
        <f>Variable!BR62</f>
        <v>-24828</v>
      </c>
      <c r="BZ63" s="1">
        <f>Variable!BS62</f>
        <v>-45236</v>
      </c>
      <c r="CA63" s="1">
        <f>Variable!BT62</f>
        <v>-45236</v>
      </c>
      <c r="CB63" s="3">
        <f>Variable!BU62</f>
        <v>-164774</v>
      </c>
      <c r="CC63" s="3">
        <f>Variable!BV62</f>
        <v>-266924</v>
      </c>
      <c r="CD63" s="1">
        <f>Variable!BW62</f>
        <v>477.16998408504099</v>
      </c>
      <c r="CE63" s="1">
        <f>Variable!BX62</f>
        <v>231.08846918231899</v>
      </c>
      <c r="CF63" s="1">
        <f>Variable!BY62</f>
        <v>150.644637366659</v>
      </c>
      <c r="CG63" s="1">
        <f>Variable!BZ62</f>
        <v>808.31962201605802</v>
      </c>
      <c r="CH63" s="1">
        <f>Variable!CA62</f>
        <v>2398.7344170462102</v>
      </c>
      <c r="CI63" s="11" t="e">
        <f>Variable!#REF!</f>
        <v>#REF!</v>
      </c>
      <c r="CJ63" s="11" t="e">
        <f>Variable!#REF!</f>
        <v>#REF!</v>
      </c>
      <c r="CK63" s="11" t="e">
        <f>Variable!#REF!</f>
        <v>#REF!</v>
      </c>
      <c r="CL63" s="11" t="e">
        <f>Variable!#REF!</f>
        <v>#REF!</v>
      </c>
      <c r="CM63" s="11" t="e">
        <f>Variable!#REF!</f>
        <v>#REF!</v>
      </c>
      <c r="CN63" s="11" t="e">
        <f>Variable!#REF!</f>
        <v>#REF!</v>
      </c>
      <c r="CO63" s="11" t="e">
        <f>Variable!#REF!</f>
        <v>#REF!</v>
      </c>
      <c r="CP63" s="1" t="e">
        <f>Variable!#REF!</f>
        <v>#REF!</v>
      </c>
      <c r="CQ63" s="11" t="e">
        <f>Variable!#REF!</f>
        <v>#REF!</v>
      </c>
      <c r="CR63" s="11" t="e">
        <f>Variable!#REF!</f>
        <v>#REF!</v>
      </c>
      <c r="CS63" s="11">
        <f>Variable!CB62</f>
        <v>6.8</v>
      </c>
      <c r="CT63" s="1">
        <f>Variable!CC62</f>
        <v>13258.166746786101</v>
      </c>
      <c r="CU63" s="1">
        <f>Variable!CD62</f>
        <v>24541.5395150855</v>
      </c>
      <c r="CV63" s="1">
        <f>Variable!CE62</f>
        <v>64934.6508039076</v>
      </c>
      <c r="CW63" s="1">
        <f>Variable!CF62</f>
        <v>0.37794211890346613</v>
      </c>
      <c r="CX63" s="1">
        <f>Variable!CG62</f>
        <v>0.20417707006423538</v>
      </c>
      <c r="CY63" s="11">
        <f>Variable!CH62</f>
        <v>4.5</v>
      </c>
      <c r="CZ63" s="11">
        <f>Variable!CI62</f>
        <v>7</v>
      </c>
      <c r="DA63" s="11">
        <f>Variable!CJ62</f>
        <v>9</v>
      </c>
      <c r="DB63" s="11">
        <f>Variable!CK62</f>
        <v>6</v>
      </c>
      <c r="DC63" s="11">
        <f>Variable!CL62</f>
        <v>9</v>
      </c>
      <c r="DD63" s="11">
        <f>Variable!CM62</f>
        <v>1.8</v>
      </c>
      <c r="DE63" s="11">
        <f>Variable!CN62</f>
        <v>7.5</v>
      </c>
      <c r="DF63" s="11">
        <f>Variable!CO62</f>
        <v>372</v>
      </c>
      <c r="DG63" s="11">
        <f>Variable!CP62</f>
        <v>183</v>
      </c>
      <c r="DH63" s="11">
        <f>Variable!CQ62</f>
        <v>72</v>
      </c>
      <c r="DI63" s="11">
        <f>Variable!CR62</f>
        <v>0.231068480978771</v>
      </c>
      <c r="DJ63" s="11">
        <f>Variable!CS62</f>
        <v>40568</v>
      </c>
      <c r="DK63" s="11">
        <f>Variable!CT62</f>
        <v>8.2574532331713062</v>
      </c>
      <c r="DL63" s="11" t="e">
        <f>Variable!#REF!</f>
        <v>#REF!</v>
      </c>
      <c r="DM63" s="11">
        <f>Variable!CU62</f>
        <v>42.663508371385085</v>
      </c>
      <c r="DN63" s="11">
        <f>Variable!CV62</f>
        <v>16.785642637922003</v>
      </c>
      <c r="DO63" s="1" t="str">
        <f>Variable!CW62</f>
        <v>0.375</v>
      </c>
      <c r="DP63" s="1">
        <f>Variable!CX62</f>
        <v>0.41530696091090502</v>
      </c>
      <c r="DQ63" t="e">
        <f>Variable!#REF!</f>
        <v>#REF!</v>
      </c>
      <c r="DR63" s="1">
        <f>Variable!CY62</f>
        <v>21</v>
      </c>
      <c r="DS63" s="11" t="str">
        <f>Variable!CZ62</f>
        <v xml:space="preserve">Odense </v>
      </c>
      <c r="DT63" s="11">
        <f>Variable!DA62</f>
        <v>21</v>
      </c>
      <c r="DU63" s="22" t="str">
        <f>Variable!DB62</f>
        <v>Odense</v>
      </c>
      <c r="DV63" s="22">
        <f>Variable!DC62</f>
        <v>44</v>
      </c>
      <c r="DW63" s="22">
        <f>Variable!DD62</f>
        <v>44</v>
      </c>
      <c r="DX63" s="23">
        <f>Variable!DE62</f>
        <v>-23</v>
      </c>
      <c r="DY63" s="23">
        <f>Variable!DF62</f>
        <v>-0.52272727272727271</v>
      </c>
      <c r="DZ63" s="23">
        <f>Variable!DG62</f>
        <v>-23</v>
      </c>
      <c r="EA63" s="23">
        <f>Variable!DH62</f>
        <v>-1.0952380952380953</v>
      </c>
      <c r="EB63" s="1">
        <f>Variable!DI62</f>
        <v>7.0123013999999997E-2</v>
      </c>
      <c r="EC63" s="1">
        <f>Variable!DJ62</f>
        <v>2364</v>
      </c>
      <c r="ED63" s="11">
        <f>Variable!DK62</f>
        <v>9920</v>
      </c>
      <c r="EE63" s="11">
        <f>Variable!DL62</f>
        <v>14374</v>
      </c>
      <c r="EF63" s="10">
        <f>Variable!DP62</f>
        <v>0</v>
      </c>
      <c r="EG63" s="10">
        <f>Variable!DM62</f>
        <v>17</v>
      </c>
      <c r="EH63" s="10">
        <f>Variable!DN62</f>
        <v>51</v>
      </c>
      <c r="EI63" s="10">
        <f>Variable!DO62</f>
        <v>98</v>
      </c>
      <c r="EJ63" s="10" t="str">
        <f>Variable!DQ62</f>
        <v>Middelfart</v>
      </c>
      <c r="EK63" s="10">
        <f>Variable!DR62</f>
        <v>0</v>
      </c>
      <c r="EL63" s="10" t="str">
        <f>Variable!DS62</f>
        <v>Middelfart</v>
      </c>
      <c r="EM63" s="10">
        <f>Variable!DT62</f>
        <v>0</v>
      </c>
    </row>
    <row r="64" spans="1:143" ht="31.5" x14ac:dyDescent="0.5">
      <c r="A64" s="1" t="str">
        <f>Variable!A63</f>
        <v>Måløv</v>
      </c>
      <c r="B64" s="1">
        <f>Variable!B63</f>
        <v>8600709</v>
      </c>
      <c r="C64" s="1" t="e">
        <f>Variable!#REF!</f>
        <v>#REF!</v>
      </c>
      <c r="D64" s="1" t="e">
        <f>Variable!#REF!</f>
        <v>#REF!</v>
      </c>
      <c r="E64" s="6">
        <f>Variable!C63</f>
        <v>0.40636178955139401</v>
      </c>
      <c r="F64" s="6" t="e">
        <f>Variable!#REF!</f>
        <v>#REF!</v>
      </c>
      <c r="G64" s="1" t="e">
        <f>Variable!#REF!</f>
        <v>#REF!</v>
      </c>
      <c r="H64" s="1">
        <f>Variable!D63</f>
        <v>4.2985117935539399E-2</v>
      </c>
      <c r="I64" s="17" t="e">
        <f>Variable!#REF!</f>
        <v>#REF!</v>
      </c>
      <c r="J64" s="1" t="e">
        <f>Variable!#REF!</f>
        <v>#REF!</v>
      </c>
      <c r="K64" s="1" t="e">
        <f>Variable!#REF!</f>
        <v>#REF!</v>
      </c>
      <c r="L64" s="1">
        <f>Variable!E63</f>
        <v>1749</v>
      </c>
      <c r="M64" s="1">
        <f>Variable!F63</f>
        <v>945</v>
      </c>
      <c r="N64" s="1">
        <f>Variable!G63</f>
        <v>0.54030874785591698</v>
      </c>
      <c r="O64" s="1">
        <f>Variable!H63</f>
        <v>2289</v>
      </c>
      <c r="P64" s="1">
        <f>Variable!I63</f>
        <v>1495</v>
      </c>
      <c r="Q64" s="1">
        <f>Variable!J63</f>
        <v>0.65312363477501001</v>
      </c>
      <c r="R64" s="1">
        <f>Variable!K63</f>
        <v>5525</v>
      </c>
      <c r="S64" s="1">
        <f>Variable!L63</f>
        <v>3825</v>
      </c>
      <c r="T64" s="1">
        <f>Variable!M63</f>
        <v>0.69230769230769196</v>
      </c>
      <c r="U64" s="1">
        <f>Variable!N63</f>
        <v>2625</v>
      </c>
      <c r="V64" s="1">
        <f>Variable!O63</f>
        <v>1833</v>
      </c>
      <c r="W64" s="1">
        <f>Variable!P63</f>
        <v>0.69828571428571395</v>
      </c>
      <c r="X64" s="1">
        <f>Variable!Q63</f>
        <v>123</v>
      </c>
      <c r="Y64" s="1">
        <f>Variable!R63</f>
        <v>71</v>
      </c>
      <c r="Z64" s="1">
        <f>Variable!S63</f>
        <v>0.57723577235772305</v>
      </c>
      <c r="AA64" s="1">
        <f>Variable!AW63</f>
        <v>2.2421183699989401E-2</v>
      </c>
      <c r="AB64" s="1">
        <f>Variable!AX63</f>
        <v>1.9906574115724499E-2</v>
      </c>
      <c r="AC64" s="1">
        <f>Variable!AY63</f>
        <v>1.9492297578199501E-2</v>
      </c>
      <c r="AD64" s="1">
        <f>Variable!T63</f>
        <v>7591</v>
      </c>
      <c r="AE64" s="1">
        <f>Variable!U63</f>
        <v>30649</v>
      </c>
      <c r="AF64" s="1">
        <f>Variable!V63</f>
        <v>59042</v>
      </c>
      <c r="AG64" s="1">
        <f>Variable!W63</f>
        <v>842034</v>
      </c>
      <c r="AH64" s="1">
        <f>Variable!X63</f>
        <v>1453</v>
      </c>
      <c r="AI64" s="1">
        <f>Variable!Y63</f>
        <v>13975</v>
      </c>
      <c r="AJ64" s="1">
        <f>Variable!Z63</f>
        <v>38739</v>
      </c>
      <c r="AK64" s="1">
        <f>Variable!AA63</f>
        <v>420306</v>
      </c>
      <c r="AL64" s="1">
        <f>Variable!AB63</f>
        <v>9044</v>
      </c>
      <c r="AM64" s="1">
        <f>Variable!AC63</f>
        <v>44624</v>
      </c>
      <c r="AN64" s="1">
        <f>Variable!AD63</f>
        <v>97781</v>
      </c>
      <c r="AO64" s="1">
        <f>Variable!AE63</f>
        <v>1262340</v>
      </c>
      <c r="AP64" s="1">
        <f>Variable!AF63</f>
        <v>4007</v>
      </c>
      <c r="AQ64" s="1">
        <f>Variable!AG63</f>
        <v>15296.0304695304</v>
      </c>
      <c r="AR64" s="1">
        <f>Variable!AH63</f>
        <v>15513</v>
      </c>
      <c r="AS64" s="1">
        <f>Variable!AI63</f>
        <v>15274.9703302373</v>
      </c>
      <c r="AT64" s="1">
        <f>Variable!AJ63</f>
        <v>29647</v>
      </c>
      <c r="AU64" s="1">
        <f>Variable!AK63</f>
        <v>14978.013060645901</v>
      </c>
      <c r="AV64" s="1">
        <f>Variable!AL63</f>
        <v>437624</v>
      </c>
      <c r="AW64" s="1">
        <f>Variable!AM63</f>
        <v>13997.5028796799</v>
      </c>
      <c r="AX64" s="1">
        <f>Variable!AN63</f>
        <v>383373</v>
      </c>
      <c r="AY64" s="1">
        <f>Variable!AO63</f>
        <v>368900</v>
      </c>
      <c r="AZ64" s="1">
        <f>Variable!AP63</f>
        <v>358848</v>
      </c>
      <c r="BA64" s="1">
        <f>Variable!AQ63</f>
        <v>341001</v>
      </c>
      <c r="BB64" s="1">
        <f>Variable!AR63</f>
        <v>13.36</v>
      </c>
      <c r="BC64" s="1">
        <f>Variable!AS63</f>
        <v>13.1</v>
      </c>
      <c r="BD64" s="1">
        <f>Variable!AT63</f>
        <v>13.18</v>
      </c>
      <c r="BE64" s="1">
        <f>Variable!AU63</f>
        <v>13.48</v>
      </c>
      <c r="BF64" s="1">
        <f>Variable!AV63</f>
        <v>27.597999999999999</v>
      </c>
      <c r="BG64" s="1">
        <f>Variable!AZ63</f>
        <v>34412.742068307401</v>
      </c>
      <c r="BH64" s="1">
        <f>Variable!BA63</f>
        <v>140804.455288041</v>
      </c>
      <c r="BI64" s="1">
        <f>Variable!BB63</f>
        <v>284489.98275947699</v>
      </c>
      <c r="BJ64" s="1">
        <f>Variable!BC63</f>
        <v>2029.1711198446301</v>
      </c>
      <c r="BK64" s="1">
        <f>Variable!BD63</f>
        <v>1</v>
      </c>
      <c r="BL64" s="2">
        <f>Variable!BE63</f>
        <v>2</v>
      </c>
      <c r="BM64" s="1">
        <f>Variable!BF63</f>
        <v>4</v>
      </c>
      <c r="BN64" s="1">
        <f>Variable!BG63</f>
        <v>201</v>
      </c>
      <c r="BO64" s="1">
        <f>Variable!BH63</f>
        <v>201</v>
      </c>
      <c r="BP64" s="18">
        <f>Variable!BI63</f>
        <v>1</v>
      </c>
      <c r="BQ64" s="1">
        <f>Variable!BJ63</f>
        <v>0</v>
      </c>
      <c r="BR64" s="1">
        <f>Variable!BK63</f>
        <v>4742</v>
      </c>
      <c r="BS64" s="1">
        <f>Variable!BL63</f>
        <v>10149</v>
      </c>
      <c r="BT64" s="1">
        <f>Variable!BM63</f>
        <v>22697</v>
      </c>
      <c r="BU64" s="1">
        <f>Variable!BN63</f>
        <v>634322</v>
      </c>
      <c r="BV64" s="1">
        <f>Variable!BO63</f>
        <v>634322</v>
      </c>
      <c r="BW64" s="1">
        <f>Variable!BP63</f>
        <v>634322</v>
      </c>
      <c r="BX64" s="1">
        <f>Variable!BQ63</f>
        <v>634322</v>
      </c>
      <c r="BY64" s="3">
        <f>Variable!BR63</f>
        <v>-12548</v>
      </c>
      <c r="BZ64" s="1">
        <f>Variable!BS63</f>
        <v>-624173</v>
      </c>
      <c r="CA64" s="1">
        <f>Variable!BT63</f>
        <v>-624173</v>
      </c>
      <c r="CB64" s="3">
        <f>Variable!BU63</f>
        <v>-624173</v>
      </c>
      <c r="CC64" s="3">
        <f>Variable!BV63</f>
        <v>-624173</v>
      </c>
      <c r="CD64" s="1">
        <f>Variable!BW63</f>
        <v>11848.696170776</v>
      </c>
      <c r="CE64" s="1">
        <f>Variable!BX63</f>
        <v>184.35446702589999</v>
      </c>
      <c r="CF64" s="1">
        <f>Variable!BY63</f>
        <v>1195.28211021948</v>
      </c>
      <c r="CG64" s="1">
        <f>Variable!BZ63</f>
        <v>2810.0948131568998</v>
      </c>
      <c r="CH64" s="1">
        <f>Variable!CA63</f>
        <v>3428.5266827804098</v>
      </c>
      <c r="CI64" s="11" t="e">
        <f>Variable!#REF!</f>
        <v>#REF!</v>
      </c>
      <c r="CJ64" s="11" t="e">
        <f>Variable!#REF!</f>
        <v>#REF!</v>
      </c>
      <c r="CK64" s="11" t="e">
        <f>Variable!#REF!</f>
        <v>#REF!</v>
      </c>
      <c r="CL64" s="11" t="e">
        <f>Variable!#REF!</f>
        <v>#REF!</v>
      </c>
      <c r="CM64" s="11" t="e">
        <f>Variable!#REF!</f>
        <v>#REF!</v>
      </c>
      <c r="CN64" s="11" t="e">
        <f>Variable!#REF!</f>
        <v>#REF!</v>
      </c>
      <c r="CO64" s="11" t="e">
        <f>Variable!#REF!</f>
        <v>#REF!</v>
      </c>
      <c r="CP64" s="1" t="e">
        <f>Variable!#REF!</f>
        <v>#REF!</v>
      </c>
      <c r="CQ64" s="11" t="e">
        <f>Variable!#REF!</f>
        <v>#REF!</v>
      </c>
      <c r="CR64" s="11" t="e">
        <f>Variable!#REF!</f>
        <v>#REF!</v>
      </c>
      <c r="CS64" s="11">
        <f>Variable!CB63</f>
        <v>0</v>
      </c>
      <c r="CT64" s="1">
        <f>Variable!CC63</f>
        <v>38121.747697145103</v>
      </c>
      <c r="CU64" s="1">
        <f>Variable!CD63</f>
        <v>88859.315715646706</v>
      </c>
      <c r="CV64" s="1">
        <f>Variable!CE63</f>
        <v>32920.876038744696</v>
      </c>
      <c r="CW64" s="1">
        <f>Variable!CF63</f>
        <v>2.6991783454081801</v>
      </c>
      <c r="CX64" s="1">
        <f>Variable!CG63</f>
        <v>1.157980961754465</v>
      </c>
      <c r="CY64" s="11">
        <f>Variable!CH63</f>
        <v>0</v>
      </c>
      <c r="CZ64" s="11">
        <f>Variable!CI63</f>
        <v>0</v>
      </c>
      <c r="DA64" s="11">
        <f>Variable!CJ63</f>
        <v>0</v>
      </c>
      <c r="DB64" s="11">
        <f>Variable!CK63</f>
        <v>0</v>
      </c>
      <c r="DC64" s="11">
        <f>Variable!CL63</f>
        <v>0</v>
      </c>
      <c r="DD64" s="11">
        <f>Variable!CM63</f>
        <v>0</v>
      </c>
      <c r="DE64" s="11">
        <f>Variable!CN63</f>
        <v>0</v>
      </c>
      <c r="DF64" s="11">
        <f>Variable!CO63</f>
        <v>789</v>
      </c>
      <c r="DG64" s="11">
        <f>Variable!CP63</f>
        <v>210</v>
      </c>
      <c r="DH64" s="11">
        <f>Variable!CQ63</f>
        <v>142</v>
      </c>
      <c r="DI64" s="11">
        <f>Variable!CR63</f>
        <v>0.27716602222188202</v>
      </c>
      <c r="DJ64" s="11">
        <f>Variable!CS63</f>
        <v>72541</v>
      </c>
      <c r="DK64" s="11">
        <f>Variable!CT63</f>
        <v>5.5964407868465367</v>
      </c>
      <c r="DL64" s="11" t="e">
        <f>Variable!#REF!</f>
        <v>#REF!</v>
      </c>
      <c r="DM64" s="11">
        <f>Variable!CU63</f>
        <v>31.095716766351529</v>
      </c>
      <c r="DN64" s="11">
        <f>Variable!CV63</f>
        <v>21.026627527723416</v>
      </c>
      <c r="DO64" s="1" t="str">
        <f>Variable!CW63</f>
        <v>0.545</v>
      </c>
      <c r="DP64" s="1">
        <f>Variable!CX63</f>
        <v>0.77636464909023395</v>
      </c>
      <c r="DQ64" t="e">
        <f>Variable!#REF!</f>
        <v>#REF!</v>
      </c>
      <c r="DR64" s="1">
        <f>Variable!CY63</f>
        <v>28</v>
      </c>
      <c r="DS64" s="11" t="str">
        <f>Variable!CZ63</f>
        <v xml:space="preserve">København H </v>
      </c>
      <c r="DT64" s="11">
        <f>Variable!DA63</f>
        <v>15</v>
      </c>
      <c r="DU64" s="22" t="str">
        <f>Variable!DB63</f>
        <v>Vanløse</v>
      </c>
      <c r="DV64" s="22">
        <f>Variable!DC63</f>
        <v>31</v>
      </c>
      <c r="DW64" s="22">
        <f>Variable!DD63</f>
        <v>22</v>
      </c>
      <c r="DX64" s="23">
        <f>Variable!DE63</f>
        <v>-3</v>
      </c>
      <c r="DY64" s="23">
        <f>Variable!DF63</f>
        <v>-9.6774193548387094E-2</v>
      </c>
      <c r="DZ64" s="23">
        <f>Variable!DG63</f>
        <v>-7</v>
      </c>
      <c r="EA64" s="23">
        <f>Variable!DH63</f>
        <v>-0.46666666666666667</v>
      </c>
      <c r="EB64" s="1">
        <f>Variable!DI63</f>
        <v>0.14678845400000001</v>
      </c>
      <c r="EC64" s="1">
        <f>Variable!DJ63</f>
        <v>1240</v>
      </c>
      <c r="ED64" s="11">
        <f>Variable!DK63</f>
        <v>5924</v>
      </c>
      <c r="EE64" s="11">
        <f>Variable!DL63</f>
        <v>14662</v>
      </c>
      <c r="EF64" s="10" t="str">
        <f>Variable!DP63</f>
        <v>Måløv</v>
      </c>
      <c r="EG64" s="10">
        <f>Variable!DM63</f>
        <v>13</v>
      </c>
      <c r="EH64" s="10">
        <f>Variable!DN63</f>
        <v>23</v>
      </c>
      <c r="EI64" s="10">
        <f>Variable!DO63</f>
        <v>37</v>
      </c>
      <c r="EJ64" s="10">
        <f>Variable!DQ63</f>
        <v>0</v>
      </c>
      <c r="EK64" s="10">
        <f>Variable!DR63</f>
        <v>0</v>
      </c>
      <c r="EL64" s="10">
        <f>Variable!DS63</f>
        <v>0</v>
      </c>
      <c r="EM64" s="10">
        <f>Variable!DT63</f>
        <v>0</v>
      </c>
    </row>
    <row r="65" spans="1:143" ht="31.5" x14ac:dyDescent="0.5">
      <c r="A65" s="1" t="str">
        <f>Variable!A64</f>
        <v>Nivå</v>
      </c>
      <c r="B65" s="1">
        <f>Variable!B64</f>
        <v>8600665</v>
      </c>
      <c r="C65" s="1" t="e">
        <f>Variable!#REF!</f>
        <v>#REF!</v>
      </c>
      <c r="D65" s="1" t="e">
        <f>Variable!#REF!</f>
        <v>#REF!</v>
      </c>
      <c r="E65" s="6">
        <f>Variable!C64</f>
        <v>0.208177676927641</v>
      </c>
      <c r="F65" s="6" t="e">
        <f>Variable!#REF!</f>
        <v>#REF!</v>
      </c>
      <c r="G65" s="1" t="e">
        <f>Variable!#REF!</f>
        <v>#REF!</v>
      </c>
      <c r="H65" s="1">
        <f>Variable!D64</f>
        <v>2.5784775045302199E-2</v>
      </c>
      <c r="I65" s="17" t="e">
        <f>Variable!#REF!</f>
        <v>#REF!</v>
      </c>
      <c r="J65" s="1" t="e">
        <f>Variable!#REF!</f>
        <v>#REF!</v>
      </c>
      <c r="K65" s="1" t="e">
        <f>Variable!#REF!</f>
        <v>#REF!</v>
      </c>
      <c r="L65" s="1">
        <f>Variable!E64</f>
        <v>1095</v>
      </c>
      <c r="M65" s="1">
        <f>Variable!F64</f>
        <v>680</v>
      </c>
      <c r="N65" s="1">
        <f>Variable!G64</f>
        <v>0.62100456621004496</v>
      </c>
      <c r="O65" s="1">
        <f>Variable!H64</f>
        <v>1712</v>
      </c>
      <c r="P65" s="1">
        <f>Variable!I64</f>
        <v>939</v>
      </c>
      <c r="Q65" s="1">
        <f>Variable!J64</f>
        <v>0.54848130841121501</v>
      </c>
      <c r="R65" s="1">
        <f>Variable!K64</f>
        <v>3382</v>
      </c>
      <c r="S65" s="1">
        <f>Variable!L64</f>
        <v>2201</v>
      </c>
      <c r="T65" s="1">
        <f>Variable!M64</f>
        <v>0.65079834417504401</v>
      </c>
      <c r="U65" s="1">
        <f>Variable!N64</f>
        <v>331</v>
      </c>
      <c r="V65" s="1">
        <f>Variable!O64</f>
        <v>262</v>
      </c>
      <c r="W65" s="1">
        <f>Variable!P64</f>
        <v>0.79154078549848905</v>
      </c>
      <c r="X65" s="1">
        <f>Variable!Q64</f>
        <v>91</v>
      </c>
      <c r="Y65" s="1">
        <f>Variable!R64</f>
        <v>78</v>
      </c>
      <c r="Z65" s="1">
        <f>Variable!S64</f>
        <v>0.85714285714285698</v>
      </c>
      <c r="AA65" s="1">
        <f>Variable!AW64</f>
        <v>1.7313954072554202E-2</v>
      </c>
      <c r="AB65" s="1">
        <f>Variable!AX64</f>
        <v>1.76023187468385E-2</v>
      </c>
      <c r="AC65" s="1">
        <f>Variable!AY64</f>
        <v>1.8968243895281001E-2</v>
      </c>
      <c r="AD65" s="1">
        <f>Variable!T64</f>
        <v>5919</v>
      </c>
      <c r="AE65" s="1">
        <f>Variable!U64</f>
        <v>19757</v>
      </c>
      <c r="AF65" s="1">
        <f>Variable!V64</f>
        <v>39921</v>
      </c>
      <c r="AG65" s="1">
        <f>Variable!W64</f>
        <v>236560</v>
      </c>
      <c r="AH65" s="1">
        <f>Variable!X64</f>
        <v>968</v>
      </c>
      <c r="AI65" s="1">
        <f>Variable!Y64</f>
        <v>3544</v>
      </c>
      <c r="AJ65" s="1">
        <f>Variable!Z64</f>
        <v>13231</v>
      </c>
      <c r="AK65" s="1">
        <f>Variable!AA64</f>
        <v>107096</v>
      </c>
      <c r="AL65" s="1">
        <f>Variable!AB64</f>
        <v>6887</v>
      </c>
      <c r="AM65" s="1">
        <f>Variable!AC64</f>
        <v>23301</v>
      </c>
      <c r="AN65" s="1">
        <f>Variable!AD64</f>
        <v>53152</v>
      </c>
      <c r="AO65" s="1">
        <f>Variable!AE64</f>
        <v>343656</v>
      </c>
      <c r="AP65" s="1">
        <f>Variable!AF64</f>
        <v>2566</v>
      </c>
      <c r="AQ65" s="1">
        <f>Variable!AG64</f>
        <v>21416.980499219899</v>
      </c>
      <c r="AR65" s="1">
        <f>Variable!AH64</f>
        <v>9716</v>
      </c>
      <c r="AS65" s="1">
        <f>Variable!AI64</f>
        <v>21236.989080045299</v>
      </c>
      <c r="AT65" s="1">
        <f>Variable!AJ64</f>
        <v>19394</v>
      </c>
      <c r="AU65" s="1">
        <f>Variable!AK64</f>
        <v>20669.333006552799</v>
      </c>
      <c r="AV65" s="1">
        <f>Variable!AL64</f>
        <v>118472</v>
      </c>
      <c r="AW65" s="1">
        <f>Variable!AM64</f>
        <v>19406.1863072257</v>
      </c>
      <c r="AX65" s="1">
        <f>Variable!AN64</f>
        <v>324810</v>
      </c>
      <c r="AY65" s="1">
        <f>Variable!AO64</f>
        <v>352049</v>
      </c>
      <c r="AZ65" s="1">
        <f>Variable!AP64</f>
        <v>353328</v>
      </c>
      <c r="BA65" s="1">
        <f>Variable!AQ64</f>
        <v>364732</v>
      </c>
      <c r="BB65" s="1">
        <f>Variable!AR64</f>
        <v>13.47</v>
      </c>
      <c r="BC65" s="1">
        <f>Variable!AS64</f>
        <v>13.45</v>
      </c>
      <c r="BD65" s="1">
        <f>Variable!AT64</f>
        <v>13.52</v>
      </c>
      <c r="BE65" s="1">
        <f>Variable!AU64</f>
        <v>13.64</v>
      </c>
      <c r="BF65" s="1">
        <f>Variable!AV64</f>
        <v>21.428000000000001</v>
      </c>
      <c r="BG65" s="1">
        <f>Variable!AZ64</f>
        <v>15446.8689813091</v>
      </c>
      <c r="BH65" s="1">
        <f>Variable!BA64</f>
        <v>71772.394977897304</v>
      </c>
      <c r="BI65" s="1">
        <f>Variable!BB64</f>
        <v>154777.57116002799</v>
      </c>
      <c r="BJ65" s="1">
        <f>Variable!BC64</f>
        <v>3425.43128120863</v>
      </c>
      <c r="BK65" s="1">
        <f>Variable!BD64</f>
        <v>1</v>
      </c>
      <c r="BL65" s="2">
        <f>Variable!BE64</f>
        <v>1</v>
      </c>
      <c r="BM65" s="1">
        <f>Variable!BF64</f>
        <v>3</v>
      </c>
      <c r="BN65" s="1">
        <f>Variable!BG64</f>
        <v>161</v>
      </c>
      <c r="BO65" s="1">
        <f>Variable!BH64</f>
        <v>161</v>
      </c>
      <c r="BP65" s="18">
        <f>Variable!BI64</f>
        <v>1</v>
      </c>
      <c r="BQ65" s="1">
        <f>Variable!BJ64</f>
        <v>0</v>
      </c>
      <c r="BR65" s="1">
        <f>Variable!BK64</f>
        <v>4742</v>
      </c>
      <c r="BS65" s="1">
        <f>Variable!BL64</f>
        <v>9728</v>
      </c>
      <c r="BT65" s="1">
        <f>Variable!BM64</f>
        <v>23217</v>
      </c>
      <c r="BU65" s="1">
        <f>Variable!BN64</f>
        <v>47483</v>
      </c>
      <c r="BV65" s="1">
        <f>Variable!BO64</f>
        <v>634322</v>
      </c>
      <c r="BW65" s="1">
        <f>Variable!BP64</f>
        <v>634322</v>
      </c>
      <c r="BX65" s="1">
        <f>Variable!BQ64</f>
        <v>634322</v>
      </c>
      <c r="BY65" s="3">
        <f>Variable!BR64</f>
        <v>-13489</v>
      </c>
      <c r="BZ65" s="1">
        <f>Variable!BS64</f>
        <v>-37755</v>
      </c>
      <c r="CA65" s="1">
        <f>Variable!BT64</f>
        <v>-624594</v>
      </c>
      <c r="CB65" s="3">
        <f>Variable!BU64</f>
        <v>-624594</v>
      </c>
      <c r="CC65" s="3">
        <f>Variable!BV64</f>
        <v>-624594</v>
      </c>
      <c r="CD65" s="1">
        <f>Variable!BW64</f>
        <v>11435.5047783304</v>
      </c>
      <c r="CE65" s="1">
        <f>Variable!BX64</f>
        <v>208.321343076293</v>
      </c>
      <c r="CF65" s="1">
        <f>Variable!BY64</f>
        <v>3425.6410057107601</v>
      </c>
      <c r="CG65" s="1">
        <f>Variable!BZ64</f>
        <v>3989.2851832030201</v>
      </c>
      <c r="CH65" s="1">
        <f>Variable!CA64</f>
        <v>1748.0931848089999</v>
      </c>
      <c r="CI65" s="11" t="e">
        <f>Variable!#REF!</f>
        <v>#REF!</v>
      </c>
      <c r="CJ65" s="11" t="e">
        <f>Variable!#REF!</f>
        <v>#REF!</v>
      </c>
      <c r="CK65" s="11" t="e">
        <f>Variable!#REF!</f>
        <v>#REF!</v>
      </c>
      <c r="CL65" s="11" t="e">
        <f>Variable!#REF!</f>
        <v>#REF!</v>
      </c>
      <c r="CM65" s="11" t="e">
        <f>Variable!#REF!</f>
        <v>#REF!</v>
      </c>
      <c r="CN65" s="11" t="e">
        <f>Variable!#REF!</f>
        <v>#REF!</v>
      </c>
      <c r="CO65" s="11" t="e">
        <f>Variable!#REF!</f>
        <v>#REF!</v>
      </c>
      <c r="CP65" s="1" t="e">
        <f>Variable!#REF!</f>
        <v>#REF!</v>
      </c>
      <c r="CQ65" s="11" t="e">
        <f>Variable!#REF!</f>
        <v>#REF!</v>
      </c>
      <c r="CR65" s="11" t="e">
        <f>Variable!#REF!</f>
        <v>#REF!</v>
      </c>
      <c r="CS65" s="11">
        <f>Variable!CB64</f>
        <v>7.4</v>
      </c>
      <c r="CT65" s="1">
        <f>Variable!CC64</f>
        <v>14362.780584349901</v>
      </c>
      <c r="CU65" s="1">
        <f>Variable!CD64</f>
        <v>38134.695612152304</v>
      </c>
      <c r="CV65" s="1">
        <f>Variable!CE64</f>
        <v>26743.500968296001</v>
      </c>
      <c r="CW65" s="1">
        <f>Variable!CF64</f>
        <v>1.4259425367441751</v>
      </c>
      <c r="CX65" s="1">
        <f>Variable!CG64</f>
        <v>0.53705685734177999</v>
      </c>
      <c r="CY65" s="11">
        <f>Variable!CH64</f>
        <v>7.5</v>
      </c>
      <c r="CZ65" s="11">
        <f>Variable!CI64</f>
        <v>4.8</v>
      </c>
      <c r="DA65" s="11">
        <f>Variable!CJ64</f>
        <v>3.5</v>
      </c>
      <c r="DB65" s="11">
        <f>Variable!CK64</f>
        <v>7.8</v>
      </c>
      <c r="DC65" s="11">
        <f>Variable!CL64</f>
        <v>8.3000000000000007</v>
      </c>
      <c r="DD65" s="11">
        <f>Variable!CM64</f>
        <v>8.3000000000000007</v>
      </c>
      <c r="DE65" s="11">
        <f>Variable!CN64</f>
        <v>7.5</v>
      </c>
      <c r="DF65" s="11">
        <f>Variable!CO64</f>
        <v>367</v>
      </c>
      <c r="DG65" s="11">
        <f>Variable!CP64</f>
        <v>222</v>
      </c>
      <c r="DH65" s="11">
        <f>Variable!CQ64</f>
        <v>0</v>
      </c>
      <c r="DI65" s="11">
        <f>Variable!CR64</f>
        <v>0.26368450202646998</v>
      </c>
      <c r="DJ65" s="11">
        <f>Variable!CS64</f>
        <v>50942</v>
      </c>
      <c r="DK65" s="11">
        <f>Variable!CT64</f>
        <v>8.1274756448060916</v>
      </c>
      <c r="DL65" s="11" t="e">
        <f>Variable!#REF!</f>
        <v>#REF!</v>
      </c>
      <c r="DM65" s="11">
        <f>Variable!CU64</f>
        <v>0</v>
      </c>
      <c r="DN65" s="11">
        <f>Variable!CV64</f>
        <v>13.435961989386646</v>
      </c>
      <c r="DO65" s="1" t="str">
        <f>Variable!CW64</f>
        <v>0.547</v>
      </c>
      <c r="DP65" s="1">
        <f>Variable!CX64</f>
        <v>0.52783006184458103</v>
      </c>
      <c r="DQ65" t="e">
        <f>Variable!#REF!</f>
        <v>#REF!</v>
      </c>
      <c r="DR65" s="1">
        <f>Variable!CY64</f>
        <v>39</v>
      </c>
      <c r="DS65" s="11" t="str">
        <f>Variable!CZ64</f>
        <v>København H</v>
      </c>
      <c r="DT65" s="11">
        <f>Variable!DA64</f>
        <v>35</v>
      </c>
      <c r="DU65" s="22" t="str">
        <f>Variable!DB64</f>
        <v>Nørreport</v>
      </c>
      <c r="DV65" s="22">
        <f>Variable!DC64</f>
        <v>38</v>
      </c>
      <c r="DW65" s="22">
        <f>Variable!DD64</f>
        <v>36</v>
      </c>
      <c r="DX65" s="23">
        <f>Variable!DE64</f>
        <v>1</v>
      </c>
      <c r="DY65" s="23">
        <f>Variable!DF64</f>
        <v>2.6315789473684209E-2</v>
      </c>
      <c r="DZ65" s="23">
        <f>Variable!DG64</f>
        <v>-1</v>
      </c>
      <c r="EA65" s="23">
        <f>Variable!DH64</f>
        <v>-2.8571428571428571E-2</v>
      </c>
      <c r="EB65" s="1">
        <f>Variable!DI64</f>
        <v>7.4983932000000003E-2</v>
      </c>
      <c r="EC65" s="1">
        <f>Variable!DJ64</f>
        <v>670</v>
      </c>
      <c r="ED65" s="11">
        <f>Variable!DK64</f>
        <v>2918</v>
      </c>
      <c r="EE65" s="11">
        <f>Variable!DL64</f>
        <v>7452</v>
      </c>
      <c r="EF65" s="10">
        <f>Variable!DP64</f>
        <v>0</v>
      </c>
      <c r="EG65" s="10">
        <f>Variable!DM64</f>
        <v>44</v>
      </c>
      <c r="EH65" s="10">
        <f>Variable!DN64</f>
        <v>161</v>
      </c>
      <c r="EI65" s="10">
        <f>Variable!DO64</f>
        <v>232</v>
      </c>
      <c r="EJ65" s="10">
        <f>Variable!DQ64</f>
        <v>0</v>
      </c>
      <c r="EK65" s="10">
        <f>Variable!DR64</f>
        <v>0</v>
      </c>
      <c r="EL65" s="10" t="str">
        <f>Variable!DS64</f>
        <v>Nivå</v>
      </c>
      <c r="EM65" s="10">
        <f>Variable!DT64</f>
        <v>0</v>
      </c>
    </row>
    <row r="66" spans="1:143" ht="31.5" x14ac:dyDescent="0.5">
      <c r="A66" s="1" t="str">
        <f>Variable!A65</f>
        <v>Nordhavn</v>
      </c>
      <c r="B66" s="1">
        <f>Variable!B65</f>
        <v>8600653</v>
      </c>
      <c r="C66" s="1" t="e">
        <f>Variable!#REF!</f>
        <v>#REF!</v>
      </c>
      <c r="D66" s="1" t="e">
        <f>Variable!#REF!</f>
        <v>#REF!</v>
      </c>
      <c r="E66" s="6">
        <f>Variable!C65</f>
        <v>0.266029127664693</v>
      </c>
      <c r="F66" s="6" t="e">
        <f>Variable!#REF!</f>
        <v>#REF!</v>
      </c>
      <c r="G66" s="1" t="e">
        <f>Variable!#REF!</f>
        <v>#REF!</v>
      </c>
      <c r="H66" s="1">
        <f>Variable!D65</f>
        <v>5.6927115622028401E-2</v>
      </c>
      <c r="I66" s="17" t="e">
        <f>Variable!#REF!</f>
        <v>#REF!</v>
      </c>
      <c r="J66" s="1" t="e">
        <f>Variable!#REF!</f>
        <v>#REF!</v>
      </c>
      <c r="K66" s="1" t="e">
        <f>Variable!#REF!</f>
        <v>#REF!</v>
      </c>
      <c r="L66" s="1">
        <f>Variable!E65</f>
        <v>8199</v>
      </c>
      <c r="M66" s="1">
        <f>Variable!F65</f>
        <v>2228</v>
      </c>
      <c r="N66" s="1">
        <f>Variable!G65</f>
        <v>0.27174045615318898</v>
      </c>
      <c r="O66" s="1">
        <f>Variable!H65</f>
        <v>4419</v>
      </c>
      <c r="P66" s="1">
        <f>Variable!I65</f>
        <v>1389</v>
      </c>
      <c r="Q66" s="1">
        <f>Variable!J65</f>
        <v>0.31432450780719601</v>
      </c>
      <c r="R66" s="1">
        <f>Variable!K65</f>
        <v>0</v>
      </c>
      <c r="S66" s="1">
        <f>Variable!L65</f>
        <v>0</v>
      </c>
      <c r="T66" s="1">
        <f>Variable!M65</f>
        <v>0</v>
      </c>
      <c r="U66" s="1">
        <f>Variable!N65</f>
        <v>0</v>
      </c>
      <c r="V66" s="1">
        <f>Variable!O65</f>
        <v>0</v>
      </c>
      <c r="W66" s="1">
        <f>Variable!P65</f>
        <v>0</v>
      </c>
      <c r="X66" s="1">
        <f>Variable!Q65</f>
        <v>0</v>
      </c>
      <c r="Y66" s="1">
        <f>Variable!R65</f>
        <v>0</v>
      </c>
      <c r="Z66" s="1">
        <f>Variable!S65</f>
        <v>0</v>
      </c>
      <c r="AA66" s="1">
        <f>Variable!AW65</f>
        <v>8.2148902570208099E-3</v>
      </c>
      <c r="AB66" s="1">
        <f>Variable!AX65</f>
        <v>1.1779208717799E-2</v>
      </c>
      <c r="AC66" s="1">
        <f>Variable!AY65</f>
        <v>1.2490455125745901E-2</v>
      </c>
      <c r="AD66" s="1">
        <f>Variable!T65</f>
        <v>38182</v>
      </c>
      <c r="AE66" s="1">
        <f>Variable!U65</f>
        <v>165772</v>
      </c>
      <c r="AF66" s="1">
        <f>Variable!V65</f>
        <v>429368</v>
      </c>
      <c r="AG66" s="1">
        <f>Variable!W65</f>
        <v>1249927</v>
      </c>
      <c r="AH66" s="1">
        <f>Variable!X65</f>
        <v>24976</v>
      </c>
      <c r="AI66" s="1">
        <f>Variable!Y65</f>
        <v>156696</v>
      </c>
      <c r="AJ66" s="1">
        <f>Variable!Z65</f>
        <v>343371</v>
      </c>
      <c r="AK66" s="1">
        <f>Variable!AA65</f>
        <v>765413</v>
      </c>
      <c r="AL66" s="1">
        <f>Variable!AB65</f>
        <v>63158</v>
      </c>
      <c r="AM66" s="1">
        <f>Variable!AC65</f>
        <v>322468</v>
      </c>
      <c r="AN66" s="1">
        <f>Variable!AD65</f>
        <v>772739</v>
      </c>
      <c r="AO66" s="1">
        <f>Variable!AE65</f>
        <v>2015340</v>
      </c>
      <c r="AP66" s="1">
        <f>Variable!AF65</f>
        <v>23557</v>
      </c>
      <c r="AQ66" s="1">
        <f>Variable!AG65</f>
        <v>12092.1593728755</v>
      </c>
      <c r="AR66" s="1">
        <f>Variable!AH65</f>
        <v>96885</v>
      </c>
      <c r="AS66" s="1">
        <f>Variable!AI65</f>
        <v>11828.581805031699</v>
      </c>
      <c r="AT66" s="1">
        <f>Variable!AJ65</f>
        <v>250375</v>
      </c>
      <c r="AU66" s="1">
        <f>Variable!AK65</f>
        <v>11845.1147048123</v>
      </c>
      <c r="AV66" s="1">
        <f>Variable!AL65</f>
        <v>684491</v>
      </c>
      <c r="AW66" s="1">
        <f>Variable!AM65</f>
        <v>12578.697231730101</v>
      </c>
      <c r="AX66" s="1">
        <f>Variable!AN65</f>
        <v>376688</v>
      </c>
      <c r="AY66" s="1">
        <f>Variable!AO65</f>
        <v>327671</v>
      </c>
      <c r="AZ66" s="1">
        <f>Variable!AP65</f>
        <v>330928</v>
      </c>
      <c r="BA66" s="1">
        <f>Variable!AQ65</f>
        <v>336059</v>
      </c>
      <c r="BB66" s="1">
        <f>Variable!AR65</f>
        <v>14.8</v>
      </c>
      <c r="BC66" s="1">
        <f>Variable!AS65</f>
        <v>14.56</v>
      </c>
      <c r="BD66" s="1">
        <f>Variable!AT65</f>
        <v>14.48</v>
      </c>
      <c r="BE66" s="1">
        <f>Variable!AU65</f>
        <v>13.93</v>
      </c>
      <c r="BF66" s="1">
        <f>Variable!AV65</f>
        <v>48.125</v>
      </c>
      <c r="BG66" s="1">
        <f>Variable!AZ65</f>
        <v>16230.6448594461</v>
      </c>
      <c r="BH66" s="1">
        <f>Variable!BA65</f>
        <v>165368.480181666</v>
      </c>
      <c r="BI66" s="1">
        <f>Variable!BB65</f>
        <v>436468.69990868599</v>
      </c>
      <c r="BJ66" s="1">
        <f>Variable!BC65</f>
        <v>685.79</v>
      </c>
      <c r="BK66" s="1">
        <f>Variable!BD65</f>
        <v>4</v>
      </c>
      <c r="BL66" s="2">
        <f>Variable!BE65</f>
        <v>16</v>
      </c>
      <c r="BM66" s="1">
        <f>Variable!BF65</f>
        <v>37</v>
      </c>
      <c r="BN66" s="1">
        <f>Variable!BG65</f>
        <v>807</v>
      </c>
      <c r="BO66" s="1">
        <f>Variable!BH65</f>
        <v>4742</v>
      </c>
      <c r="BP66" s="18">
        <f>Variable!BI65</f>
        <v>0.17018135807676085</v>
      </c>
      <c r="BQ66" s="1">
        <f>Variable!BJ65</f>
        <v>-3935</v>
      </c>
      <c r="BR66" s="1">
        <f>Variable!BK65</f>
        <v>4742</v>
      </c>
      <c r="BS66" s="1">
        <f>Variable!BL65</f>
        <v>634322</v>
      </c>
      <c r="BT66" s="1">
        <f>Variable!BM65</f>
        <v>634322</v>
      </c>
      <c r="BU66" s="1">
        <f>Variable!BN65</f>
        <v>634322</v>
      </c>
      <c r="BV66" s="1">
        <f>Variable!BO65</f>
        <v>634322</v>
      </c>
      <c r="BW66" s="1">
        <f>Variable!BP65</f>
        <v>634322</v>
      </c>
      <c r="BX66" s="1">
        <f>Variable!BQ65</f>
        <v>634322</v>
      </c>
      <c r="BY66" s="3">
        <f>Variable!BR65</f>
        <v>0</v>
      </c>
      <c r="BZ66" s="1">
        <f>Variable!BS65</f>
        <v>0</v>
      </c>
      <c r="CA66" s="1">
        <f>Variable!BT65</f>
        <v>0</v>
      </c>
      <c r="CB66" s="3">
        <f>Variable!BU65</f>
        <v>0</v>
      </c>
      <c r="CC66" s="3">
        <f>Variable!BV65</f>
        <v>0</v>
      </c>
      <c r="CD66" s="1">
        <f>Variable!BW65</f>
        <v>1452.41452052878</v>
      </c>
      <c r="CE66" s="1">
        <f>Variable!BX65</f>
        <v>73.7653216938497</v>
      </c>
      <c r="CF66" s="1">
        <f>Variable!BY65</f>
        <v>104.808565013798</v>
      </c>
      <c r="CG66" s="1">
        <f>Variable!BZ65</f>
        <v>523.82732771336396</v>
      </c>
      <c r="CH66" s="1">
        <f>Variable!CA65</f>
        <v>2190.1155273654599</v>
      </c>
      <c r="CI66" s="11" t="e">
        <f>Variable!#REF!</f>
        <v>#REF!</v>
      </c>
      <c r="CJ66" s="11" t="e">
        <f>Variable!#REF!</f>
        <v>#REF!</v>
      </c>
      <c r="CK66" s="11" t="e">
        <f>Variable!#REF!</f>
        <v>#REF!</v>
      </c>
      <c r="CL66" s="11" t="e">
        <f>Variable!#REF!</f>
        <v>#REF!</v>
      </c>
      <c r="CM66" s="11" t="e">
        <f>Variable!#REF!</f>
        <v>#REF!</v>
      </c>
      <c r="CN66" s="11" t="e">
        <f>Variable!#REF!</f>
        <v>#REF!</v>
      </c>
      <c r="CO66" s="11" t="e">
        <f>Variable!#REF!</f>
        <v>#REF!</v>
      </c>
      <c r="CP66" s="1" t="e">
        <f>Variable!#REF!</f>
        <v>#REF!</v>
      </c>
      <c r="CQ66" s="11" t="e">
        <f>Variable!#REF!</f>
        <v>#REF!</v>
      </c>
      <c r="CR66" s="11" t="e">
        <f>Variable!#REF!</f>
        <v>#REF!</v>
      </c>
      <c r="CS66" s="11">
        <f>Variable!CB65</f>
        <v>0</v>
      </c>
      <c r="CT66" s="1">
        <f>Variable!CC65</f>
        <v>45666.729909302303</v>
      </c>
      <c r="CU66" s="1">
        <f>Variable!CD65</f>
        <v>82635.175404256006</v>
      </c>
      <c r="CV66" s="1">
        <f>Variable!CE65</f>
        <v>43964.873275000697</v>
      </c>
      <c r="CW66" s="1">
        <f>Variable!CF65</f>
        <v>1.879572696306258</v>
      </c>
      <c r="CX66" s="1">
        <f>Variable!CG65</f>
        <v>1.0387094629764193</v>
      </c>
      <c r="CY66" s="11">
        <f>Variable!CH65</f>
        <v>0</v>
      </c>
      <c r="CZ66" s="11">
        <f>Variable!CI65</f>
        <v>0</v>
      </c>
      <c r="DA66" s="11">
        <f>Variable!CJ65</f>
        <v>0</v>
      </c>
      <c r="DB66" s="11">
        <f>Variable!CK65</f>
        <v>0</v>
      </c>
      <c r="DC66" s="11">
        <f>Variable!CL65</f>
        <v>0</v>
      </c>
      <c r="DD66" s="11">
        <f>Variable!CM65</f>
        <v>0</v>
      </c>
      <c r="DE66" s="11">
        <f>Variable!CN65</f>
        <v>0</v>
      </c>
      <c r="DF66" s="11">
        <f>Variable!CO65</f>
        <v>562</v>
      </c>
      <c r="DG66" s="11">
        <f>Variable!CP65</f>
        <v>492</v>
      </c>
      <c r="DH66" s="11">
        <f>Variable!CQ65</f>
        <v>152</v>
      </c>
      <c r="DI66" s="11">
        <f>Variable!CR65</f>
        <v>0.14092314150511301</v>
      </c>
      <c r="DJ66" s="11">
        <f>Variable!CS65</f>
        <v>44313</v>
      </c>
      <c r="DK66" s="11">
        <f>Variable!CT65</f>
        <v>29.977302198605763</v>
      </c>
      <c r="DL66" s="11" t="e">
        <f>Variable!#REF!</f>
        <v>#REF!</v>
      </c>
      <c r="DM66" s="11">
        <f>Variable!CU65</f>
        <v>110.83713049747656</v>
      </c>
      <c r="DN66" s="11">
        <f>Variable!CV65</f>
        <v>34.242365519545608</v>
      </c>
      <c r="DO66" s="1" t="str">
        <f>Variable!CW65</f>
        <v>0.548</v>
      </c>
      <c r="DP66" s="1">
        <f>Variable!CX65</f>
        <v>0.56946006749156297</v>
      </c>
      <c r="DQ66" t="e">
        <f>Variable!#REF!</f>
        <v>#REF!</v>
      </c>
      <c r="DR66" s="1">
        <f>Variable!CY65</f>
        <v>8</v>
      </c>
      <c r="DS66" s="11" t="str">
        <f>Variable!CZ65</f>
        <v>København H</v>
      </c>
      <c r="DT66" s="11">
        <f>Variable!DA65</f>
        <v>4</v>
      </c>
      <c r="DU66" s="22" t="str">
        <f>Variable!DB65</f>
        <v>Nørreport</v>
      </c>
      <c r="DV66" s="22">
        <f>Variable!DC65</f>
        <v>17</v>
      </c>
      <c r="DW66" s="22">
        <f>Variable!DD65</f>
        <v>11</v>
      </c>
      <c r="DX66" s="23">
        <f>Variable!DE65</f>
        <v>-9</v>
      </c>
      <c r="DY66" s="23">
        <f>Variable!DF65</f>
        <v>-0.52941176470588236</v>
      </c>
      <c r="DZ66" s="23">
        <f>Variable!DG65</f>
        <v>-7</v>
      </c>
      <c r="EA66" s="23">
        <f>Variable!DH65</f>
        <v>-1.75</v>
      </c>
      <c r="EB66" s="1">
        <f>Variable!DI65</f>
        <v>0.32580268400000001</v>
      </c>
      <c r="EC66" s="1">
        <f>Variable!DJ65</f>
        <v>2518</v>
      </c>
      <c r="ED66" s="11">
        <f>Variable!DK65</f>
        <v>14560</v>
      </c>
      <c r="EE66" s="11">
        <f>Variable!DL65</f>
        <v>38450</v>
      </c>
      <c r="EF66" s="10" t="str">
        <f>Variable!DP65</f>
        <v>Nordhavn</v>
      </c>
      <c r="EG66" s="10">
        <f>Variable!DM65</f>
        <v>26</v>
      </c>
      <c r="EH66" s="10">
        <f>Variable!DN65</f>
        <v>79</v>
      </c>
      <c r="EI66" s="10">
        <f>Variable!DO65</f>
        <v>126</v>
      </c>
      <c r="EJ66" s="10">
        <f>Variable!DQ65</f>
        <v>0</v>
      </c>
      <c r="EK66" s="10">
        <f>Variable!DR65</f>
        <v>0</v>
      </c>
      <c r="EL66" s="10">
        <f>Variable!DS65</f>
        <v>0</v>
      </c>
      <c r="EM66" s="10">
        <f>Variable!DT65</f>
        <v>0</v>
      </c>
    </row>
    <row r="67" spans="1:143" ht="31.5" x14ac:dyDescent="0.5">
      <c r="A67" s="1" t="str">
        <f>Variable!A66</f>
        <v>Nyborg</v>
      </c>
      <c r="B67" s="1">
        <f>Variable!B66</f>
        <v>8600518</v>
      </c>
      <c r="C67" s="1" t="e">
        <f>Variable!#REF!</f>
        <v>#REF!</v>
      </c>
      <c r="D67" s="1" t="e">
        <f>Variable!#REF!</f>
        <v>#REF!</v>
      </c>
      <c r="E67" s="6">
        <f>Variable!C66</f>
        <v>0.102700709836513</v>
      </c>
      <c r="F67" s="6" t="e">
        <f>Variable!#REF!</f>
        <v>#REF!</v>
      </c>
      <c r="G67" s="1" t="e">
        <f>Variable!#REF!</f>
        <v>#REF!</v>
      </c>
      <c r="H67" s="1">
        <f>Variable!D66</f>
        <v>1.8054640342106298E-2</v>
      </c>
      <c r="I67" s="17" t="e">
        <f>Variable!#REF!</f>
        <v>#REF!</v>
      </c>
      <c r="J67" s="1" t="e">
        <f>Variable!#REF!</f>
        <v>#REF!</v>
      </c>
      <c r="K67" s="1" t="e">
        <f>Variable!#REF!</f>
        <v>#REF!</v>
      </c>
      <c r="L67" s="1">
        <f>Variable!E66</f>
        <v>577</v>
      </c>
      <c r="M67" s="1">
        <f>Variable!F66</f>
        <v>272</v>
      </c>
      <c r="N67" s="1">
        <f>Variable!G66</f>
        <v>0.47140381282495603</v>
      </c>
      <c r="O67" s="1">
        <f>Variable!H66</f>
        <v>2339</v>
      </c>
      <c r="P67" s="1">
        <f>Variable!I66</f>
        <v>1091</v>
      </c>
      <c r="Q67" s="1">
        <f>Variable!J66</f>
        <v>0.46643864899529702</v>
      </c>
      <c r="R67" s="1">
        <f>Variable!K66</f>
        <v>5984</v>
      </c>
      <c r="S67" s="1">
        <f>Variable!L66</f>
        <v>3307</v>
      </c>
      <c r="T67" s="1">
        <f>Variable!M66</f>
        <v>0.55264037433155</v>
      </c>
      <c r="U67" s="1">
        <f>Variable!N66</f>
        <v>2499</v>
      </c>
      <c r="V67" s="1">
        <f>Variable!O66</f>
        <v>1570</v>
      </c>
      <c r="W67" s="1">
        <f>Variable!P66</f>
        <v>0.62825130052020794</v>
      </c>
      <c r="X67" s="1">
        <f>Variable!Q66</f>
        <v>2157</v>
      </c>
      <c r="Y67" s="1">
        <f>Variable!R66</f>
        <v>1473</v>
      </c>
      <c r="Z67" s="1">
        <f>Variable!S66</f>
        <v>0.68289290681502002</v>
      </c>
      <c r="AA67" s="1">
        <f>Variable!AW66</f>
        <v>1.47302848347639E-2</v>
      </c>
      <c r="AB67" s="1">
        <f>Variable!AX66</f>
        <v>1.67032986734135E-2</v>
      </c>
      <c r="AC67" s="1">
        <f>Variable!AY66</f>
        <v>1.6649199929722702E-2</v>
      </c>
      <c r="AD67" s="1">
        <f>Variable!T66</f>
        <v>5520</v>
      </c>
      <c r="AE67" s="1">
        <f>Variable!U66</f>
        <v>15745</v>
      </c>
      <c r="AF67" s="1">
        <f>Variable!V66</f>
        <v>18579</v>
      </c>
      <c r="AG67" s="1">
        <f>Variable!W66</f>
        <v>38340</v>
      </c>
      <c r="AH67" s="1">
        <f>Variable!X66</f>
        <v>2586</v>
      </c>
      <c r="AI67" s="1">
        <f>Variable!Y66</f>
        <v>6795</v>
      </c>
      <c r="AJ67" s="1">
        <f>Variable!Z66</f>
        <v>7756</v>
      </c>
      <c r="AK67" s="1">
        <f>Variable!AA66</f>
        <v>12631</v>
      </c>
      <c r="AL67" s="1">
        <f>Variable!AB66</f>
        <v>8106</v>
      </c>
      <c r="AM67" s="1">
        <f>Variable!AC66</f>
        <v>22540</v>
      </c>
      <c r="AN67" s="1">
        <f>Variable!AD66</f>
        <v>26335</v>
      </c>
      <c r="AO67" s="1">
        <f>Variable!AE66</f>
        <v>50971</v>
      </c>
      <c r="AP67" s="1">
        <f>Variable!AF66</f>
        <v>2392</v>
      </c>
      <c r="AQ67" s="1">
        <f>Variable!AG66</f>
        <v>27279.086828858999</v>
      </c>
      <c r="AR67" s="1">
        <f>Variable!AH66</f>
        <v>6667</v>
      </c>
      <c r="AS67" s="1">
        <f>Variable!AI66</f>
        <v>26648.1278387727</v>
      </c>
      <c r="AT67" s="1">
        <f>Variable!AJ66</f>
        <v>7982</v>
      </c>
      <c r="AU67" s="1">
        <f>Variable!AK66</f>
        <v>27060.988820499901</v>
      </c>
      <c r="AV67" s="1">
        <f>Variable!AL66</f>
        <v>18004</v>
      </c>
      <c r="AW67" s="1">
        <f>Variable!AM66</f>
        <v>25973.059782911201</v>
      </c>
      <c r="AX67" s="1">
        <f>Variable!AN66</f>
        <v>281204</v>
      </c>
      <c r="AY67" s="1">
        <f>Variable!AO66</f>
        <v>286686</v>
      </c>
      <c r="AZ67" s="1">
        <f>Variable!AP66</f>
        <v>292955</v>
      </c>
      <c r="BA67" s="1">
        <f>Variable!AQ66</f>
        <v>303892</v>
      </c>
      <c r="BB67" s="1">
        <f>Variable!AR66</f>
        <v>12.64</v>
      </c>
      <c r="BC67" s="1">
        <f>Variable!AS66</f>
        <v>12.57</v>
      </c>
      <c r="BD67" s="1">
        <f>Variable!AT66</f>
        <v>12.63</v>
      </c>
      <c r="BE67" s="1">
        <f>Variable!AU66</f>
        <v>12.46</v>
      </c>
      <c r="BF67" s="1">
        <f>Variable!AV66</f>
        <v>12.211</v>
      </c>
      <c r="BG67" s="1">
        <f>Variable!AZ66</f>
        <v>12852.5874009503</v>
      </c>
      <c r="BH67" s="1">
        <f>Variable!BA66</f>
        <v>49725.337476042601</v>
      </c>
      <c r="BI67" s="1">
        <f>Variable!BB66</f>
        <v>72077.693308142596</v>
      </c>
      <c r="BJ67" s="1">
        <f>Variable!BC66</f>
        <v>14614.067650920801</v>
      </c>
      <c r="BK67" s="1">
        <f>Variable!BD66</f>
        <v>1</v>
      </c>
      <c r="BL67" s="2">
        <f>Variable!BE66</f>
        <v>1</v>
      </c>
      <c r="BM67" s="1">
        <f>Variable!BF66</f>
        <v>1</v>
      </c>
      <c r="BN67" s="1">
        <f>Variable!BG66</f>
        <v>81</v>
      </c>
      <c r="BO67" s="1">
        <f>Variable!BH66</f>
        <v>81</v>
      </c>
      <c r="BP67" s="18">
        <f>Variable!BI66</f>
        <v>1</v>
      </c>
      <c r="BQ67" s="1">
        <f>Variable!BJ66</f>
        <v>0</v>
      </c>
      <c r="BR67" s="1">
        <f>Variable!BK66</f>
        <v>188</v>
      </c>
      <c r="BS67" s="1">
        <f>Variable!BL66</f>
        <v>17415</v>
      </c>
      <c r="BT67" s="1">
        <f>Variable!BM66</f>
        <v>17415</v>
      </c>
      <c r="BU67" s="1">
        <f>Variable!BN66</f>
        <v>17415</v>
      </c>
      <c r="BV67" s="1">
        <f>Variable!BO66</f>
        <v>180760</v>
      </c>
      <c r="BW67" s="1">
        <f>Variable!BP66</f>
        <v>180760</v>
      </c>
      <c r="BX67" s="1">
        <f>Variable!BQ66</f>
        <v>282910</v>
      </c>
      <c r="BY67" s="3">
        <f>Variable!BR66</f>
        <v>0</v>
      </c>
      <c r="BZ67" s="1">
        <f>Variable!BS66</f>
        <v>0</v>
      </c>
      <c r="CA67" s="1">
        <f>Variable!BT66</f>
        <v>-163345</v>
      </c>
      <c r="CB67" s="3">
        <f>Variable!BU66</f>
        <v>-163345</v>
      </c>
      <c r="CC67" s="3">
        <f>Variable!BV66</f>
        <v>-265495</v>
      </c>
      <c r="CD67" s="1">
        <f>Variable!BW66</f>
        <v>442.03449598216298</v>
      </c>
      <c r="CE67" s="1">
        <f>Variable!BX66</f>
        <v>496.73415714534701</v>
      </c>
      <c r="CF67" s="1">
        <f>Variable!BY66</f>
        <v>100.022416065032</v>
      </c>
      <c r="CG67" s="1">
        <f>Variable!BZ66</f>
        <v>1128.3934982647199</v>
      </c>
      <c r="CH67" s="1">
        <f>Variable!CA66</f>
        <v>397.34207663750499</v>
      </c>
      <c r="CI67" s="11" t="e">
        <f>Variable!#REF!</f>
        <v>#REF!</v>
      </c>
      <c r="CJ67" s="11" t="e">
        <f>Variable!#REF!</f>
        <v>#REF!</v>
      </c>
      <c r="CK67" s="11" t="e">
        <f>Variable!#REF!</f>
        <v>#REF!</v>
      </c>
      <c r="CL67" s="11" t="e">
        <f>Variable!#REF!</f>
        <v>#REF!</v>
      </c>
      <c r="CM67" s="11" t="e">
        <f>Variable!#REF!</f>
        <v>#REF!</v>
      </c>
      <c r="CN67" s="11" t="e">
        <f>Variable!#REF!</f>
        <v>#REF!</v>
      </c>
      <c r="CO67" s="11" t="e">
        <f>Variable!#REF!</f>
        <v>#REF!</v>
      </c>
      <c r="CP67" s="1" t="e">
        <f>Variable!#REF!</f>
        <v>#REF!</v>
      </c>
      <c r="CQ67" s="11" t="e">
        <f>Variable!#REF!</f>
        <v>#REF!</v>
      </c>
      <c r="CR67" s="11" t="e">
        <f>Variable!#REF!</f>
        <v>#REF!</v>
      </c>
      <c r="CS67" s="11">
        <f>Variable!CB66</f>
        <v>0</v>
      </c>
      <c r="CT67" s="1">
        <f>Variable!CC66</f>
        <v>16836.5457602854</v>
      </c>
      <c r="CU67" s="1">
        <f>Variable!CD66</f>
        <v>30096.169663342898</v>
      </c>
      <c r="CV67" s="1">
        <f>Variable!CE66</f>
        <v>40444.232541645099</v>
      </c>
      <c r="CW67" s="1">
        <f>Variable!CF66</f>
        <v>0.74413996191800935</v>
      </c>
      <c r="CX67" s="1">
        <f>Variable!CG66</f>
        <v>0.41629040044087734</v>
      </c>
      <c r="CY67" s="11">
        <f>Variable!CH66</f>
        <v>0</v>
      </c>
      <c r="CZ67" s="11">
        <f>Variable!CI66</f>
        <v>0</v>
      </c>
      <c r="DA67" s="11">
        <f>Variable!CJ66</f>
        <v>0</v>
      </c>
      <c r="DB67" s="11">
        <f>Variable!CK66</f>
        <v>0</v>
      </c>
      <c r="DC67" s="11">
        <f>Variable!CL66</f>
        <v>0</v>
      </c>
      <c r="DD67" s="11">
        <f>Variable!CM66</f>
        <v>0</v>
      </c>
      <c r="DE67" s="11">
        <f>Variable!CN66</f>
        <v>0</v>
      </c>
      <c r="DF67" s="11">
        <f>Variable!CO66</f>
        <v>836</v>
      </c>
      <c r="DG67" s="11">
        <f>Variable!CP66</f>
        <v>110</v>
      </c>
      <c r="DH67" s="11">
        <f>Variable!CQ66</f>
        <v>0</v>
      </c>
      <c r="DI67" s="11">
        <f>Variable!CR66</f>
        <v>0.23323436572178599</v>
      </c>
      <c r="DJ67" s="11">
        <f>Variable!CS66</f>
        <v>37314</v>
      </c>
      <c r="DK67" s="11">
        <f>Variable!CT66</f>
        <v>4.6721209936422632</v>
      </c>
      <c r="DL67" s="11" t="e">
        <f>Variable!#REF!</f>
        <v>#REF!</v>
      </c>
      <c r="DM67" s="11">
        <f>Variable!CU66</f>
        <v>0</v>
      </c>
      <c r="DN67" s="11">
        <f>Variable!CV66</f>
        <v>35.508119551681197</v>
      </c>
      <c r="DO67" s="1" t="str">
        <f>Variable!CW66</f>
        <v>0.311</v>
      </c>
      <c r="DP67" s="1">
        <f>Variable!CX66</f>
        <v>0.70417867435158499</v>
      </c>
      <c r="DQ67" t="e">
        <f>Variable!#REF!</f>
        <v>#REF!</v>
      </c>
      <c r="DR67" s="1">
        <f>Variable!CY66</f>
        <v>13</v>
      </c>
      <c r="DS67" s="11" t="str">
        <f>Variable!CZ66</f>
        <v>Odense</v>
      </c>
      <c r="DT67" s="11">
        <f>Variable!DA66</f>
        <v>13</v>
      </c>
      <c r="DU67" s="22" t="str">
        <f>Variable!DB66</f>
        <v>Odense</v>
      </c>
      <c r="DV67" s="22">
        <f>Variable!DC66</f>
        <v>34</v>
      </c>
      <c r="DW67" s="22">
        <f>Variable!DD66</f>
        <v>34</v>
      </c>
      <c r="DX67" s="23">
        <f>Variable!DE66</f>
        <v>-21</v>
      </c>
      <c r="DY67" s="23">
        <f>Variable!DF66</f>
        <v>-0.61764705882352944</v>
      </c>
      <c r="DZ67" s="23">
        <f>Variable!DG66</f>
        <v>-21</v>
      </c>
      <c r="EA67" s="23">
        <f>Variable!DH66</f>
        <v>-1.6153846153846154</v>
      </c>
      <c r="EB67" s="1">
        <f>Variable!DI66</f>
        <v>7.4705680999999996E-2</v>
      </c>
      <c r="EC67" s="1">
        <f>Variable!DJ66</f>
        <v>1438</v>
      </c>
      <c r="ED67" s="11">
        <f>Variable!DK66</f>
        <v>4038</v>
      </c>
      <c r="EE67" s="11">
        <f>Variable!DL66</f>
        <v>5442</v>
      </c>
      <c r="EF67" s="10">
        <f>Variable!DP66</f>
        <v>0</v>
      </c>
      <c r="EG67" s="10">
        <f>Variable!DM66</f>
        <v>20</v>
      </c>
      <c r="EH67" s="10">
        <f>Variable!DN66</f>
        <v>117</v>
      </c>
      <c r="EI67" s="10">
        <f>Variable!DO66</f>
        <v>258</v>
      </c>
      <c r="EJ67" s="10" t="str">
        <f>Variable!DQ66</f>
        <v>Nyborg</v>
      </c>
      <c r="EK67" s="10">
        <f>Variable!DR66</f>
        <v>0</v>
      </c>
      <c r="EL67" s="10">
        <f>Variable!DS66</f>
        <v>0</v>
      </c>
      <c r="EM67" s="10">
        <f>Variable!DT66</f>
        <v>0</v>
      </c>
    </row>
    <row r="68" spans="1:143" ht="31.5" x14ac:dyDescent="0.5">
      <c r="A68" s="1" t="str">
        <f>Variable!A67</f>
        <v>Nykøbing F</v>
      </c>
      <c r="B68" s="1">
        <f>Variable!B67</f>
        <v>8600824</v>
      </c>
      <c r="C68" s="1" t="e">
        <f>Variable!#REF!</f>
        <v>#REF!</v>
      </c>
      <c r="D68" s="1" t="e">
        <f>Variable!#REF!</f>
        <v>#REF!</v>
      </c>
      <c r="E68" s="6">
        <f>Variable!C67</f>
        <v>4.3050045351147398E-2</v>
      </c>
      <c r="F68" s="6" t="e">
        <f>Variable!#REF!</f>
        <v>#REF!</v>
      </c>
      <c r="G68" s="1" t="e">
        <f>Variable!#REF!</f>
        <v>#REF!</v>
      </c>
      <c r="H68" s="1">
        <f>Variable!D67</f>
        <v>4.66471936810103E-3</v>
      </c>
      <c r="I68" s="17" t="e">
        <f>Variable!#REF!</f>
        <v>#REF!</v>
      </c>
      <c r="J68" s="1" t="e">
        <f>Variable!#REF!</f>
        <v>#REF!</v>
      </c>
      <c r="K68" s="1" t="e">
        <f>Variable!#REF!</f>
        <v>#REF!</v>
      </c>
      <c r="L68" s="1">
        <f>Variable!E67</f>
        <v>1361</v>
      </c>
      <c r="M68" s="1">
        <f>Variable!F67</f>
        <v>651</v>
      </c>
      <c r="N68" s="1">
        <f>Variable!G67</f>
        <v>0.47832476120499601</v>
      </c>
      <c r="O68" s="1">
        <f>Variable!H67</f>
        <v>2625</v>
      </c>
      <c r="P68" s="1">
        <f>Variable!I67</f>
        <v>1346</v>
      </c>
      <c r="Q68" s="1">
        <f>Variable!J67</f>
        <v>0.51276190476190397</v>
      </c>
      <c r="R68" s="1">
        <f>Variable!K67</f>
        <v>5437</v>
      </c>
      <c r="S68" s="1">
        <f>Variable!L67</f>
        <v>2928</v>
      </c>
      <c r="T68" s="1">
        <f>Variable!M67</f>
        <v>0.53853227883023702</v>
      </c>
      <c r="U68" s="1">
        <f>Variable!N67</f>
        <v>4549</v>
      </c>
      <c r="V68" s="1">
        <f>Variable!O67</f>
        <v>2525</v>
      </c>
      <c r="W68" s="1">
        <f>Variable!P67</f>
        <v>0.55506704770279103</v>
      </c>
      <c r="X68" s="1">
        <f>Variable!Q67</f>
        <v>3007</v>
      </c>
      <c r="Y68" s="1">
        <f>Variable!R67</f>
        <v>2206</v>
      </c>
      <c r="Z68" s="1">
        <f>Variable!S67</f>
        <v>0.73362154971732596</v>
      </c>
      <c r="AA68" s="1">
        <f>Variable!AW67</f>
        <v>1.4170040626813899E-2</v>
      </c>
      <c r="AB68" s="1">
        <f>Variable!AX67</f>
        <v>1.40832898239128E-2</v>
      </c>
      <c r="AC68" s="1">
        <f>Variable!AY67</f>
        <v>1.3959339107179799E-2</v>
      </c>
      <c r="AD68" s="1">
        <f>Variable!T67</f>
        <v>7189</v>
      </c>
      <c r="AE68" s="1">
        <f>Variable!U67</f>
        <v>20847</v>
      </c>
      <c r="AF68" s="1">
        <f>Variable!V67</f>
        <v>23819</v>
      </c>
      <c r="AG68" s="1">
        <f>Variable!W67</f>
        <v>45903</v>
      </c>
      <c r="AH68" s="1">
        <f>Variable!X67</f>
        <v>4099</v>
      </c>
      <c r="AI68" s="1">
        <f>Variable!Y67</f>
        <v>11802</v>
      </c>
      <c r="AJ68" s="1">
        <f>Variable!Z67</f>
        <v>12629</v>
      </c>
      <c r="AK68" s="1">
        <f>Variable!AA67</f>
        <v>17782</v>
      </c>
      <c r="AL68" s="1">
        <f>Variable!AB67</f>
        <v>11288</v>
      </c>
      <c r="AM68" s="1">
        <f>Variable!AC67</f>
        <v>32649</v>
      </c>
      <c r="AN68" s="1">
        <f>Variable!AD67</f>
        <v>36448</v>
      </c>
      <c r="AO68" s="1">
        <f>Variable!AE67</f>
        <v>63685</v>
      </c>
      <c r="AP68" s="1">
        <f>Variable!AF67</f>
        <v>3604</v>
      </c>
      <c r="AQ68" s="1">
        <f>Variable!AG67</f>
        <v>25307.924533556099</v>
      </c>
      <c r="AR68" s="1">
        <f>Variable!AH67</f>
        <v>9397</v>
      </c>
      <c r="AS68" s="1">
        <f>Variable!AI67</f>
        <v>24447.255359999999</v>
      </c>
      <c r="AT68" s="1">
        <f>Variable!AJ67</f>
        <v>11000</v>
      </c>
      <c r="AU68" s="1">
        <f>Variable!AK67</f>
        <v>24793.243962453202</v>
      </c>
      <c r="AV68" s="1">
        <f>Variable!AL67</f>
        <v>21404</v>
      </c>
      <c r="AW68" s="1">
        <f>Variable!AM67</f>
        <v>28015.1444959498</v>
      </c>
      <c r="AX68" s="1">
        <f>Variable!AN67</f>
        <v>284358</v>
      </c>
      <c r="AY68" s="1">
        <f>Variable!AO67</f>
        <v>283227</v>
      </c>
      <c r="AZ68" s="1">
        <f>Variable!AP67</f>
        <v>291177</v>
      </c>
      <c r="BA68" s="1">
        <f>Variable!AQ67</f>
        <v>289441</v>
      </c>
      <c r="BB68" s="1">
        <f>Variable!AR67</f>
        <v>12.49</v>
      </c>
      <c r="BC68" s="1">
        <f>Variable!AS67</f>
        <v>12.44</v>
      </c>
      <c r="BD68" s="1">
        <f>Variable!AT67</f>
        <v>12.48</v>
      </c>
      <c r="BE68" s="1">
        <f>Variable!AU67</f>
        <v>12.35</v>
      </c>
      <c r="BF68" s="1">
        <f>Variable!AV67</f>
        <v>10.035</v>
      </c>
      <c r="BG68" s="1">
        <f>Variable!AZ67</f>
        <v>13288.206001597</v>
      </c>
      <c r="BH68" s="1">
        <f>Variable!BA67</f>
        <v>74726.926747614198</v>
      </c>
      <c r="BI68" s="1">
        <f>Variable!BB67</f>
        <v>101451.256444194</v>
      </c>
      <c r="BJ68" s="1">
        <f>Variable!BC67</f>
        <v>2718.8731129927501</v>
      </c>
      <c r="BK68" s="1">
        <f>Variable!BD67</f>
        <v>1</v>
      </c>
      <c r="BL68" s="2">
        <f>Variable!BE67</f>
        <v>2</v>
      </c>
      <c r="BM68" s="1">
        <f>Variable!BF67</f>
        <v>2</v>
      </c>
      <c r="BN68" s="1">
        <f>Variable!BG67</f>
        <v>52</v>
      </c>
      <c r="BO68" s="1">
        <f>Variable!BH67</f>
        <v>52</v>
      </c>
      <c r="BP68" s="18">
        <f>Variable!BI67</f>
        <v>1</v>
      </c>
      <c r="BQ68" s="1">
        <f>Variable!BJ67</f>
        <v>0</v>
      </c>
      <c r="BR68" s="1">
        <f>Variable!BK67</f>
        <v>54</v>
      </c>
      <c r="BS68" s="1">
        <f>Variable!BL67</f>
        <v>16980</v>
      </c>
      <c r="BT68" s="1">
        <f>Variable!BM67</f>
        <v>16980</v>
      </c>
      <c r="BU68" s="1">
        <f>Variable!BN67</f>
        <v>16980</v>
      </c>
      <c r="BV68" s="1">
        <f>Variable!BO67</f>
        <v>16980</v>
      </c>
      <c r="BW68" s="1">
        <f>Variable!BP67</f>
        <v>16980</v>
      </c>
      <c r="BX68" s="1">
        <f>Variable!BQ67</f>
        <v>51793</v>
      </c>
      <c r="BY68" s="3">
        <f>Variable!BR67</f>
        <v>0</v>
      </c>
      <c r="BZ68" s="1">
        <f>Variable!BS67</f>
        <v>0</v>
      </c>
      <c r="CA68" s="1">
        <f>Variable!BT67</f>
        <v>0</v>
      </c>
      <c r="CB68" s="3">
        <f>Variable!BU67</f>
        <v>0</v>
      </c>
      <c r="CC68" s="3">
        <f>Variable!BV67</f>
        <v>-34813</v>
      </c>
      <c r="CD68" s="1">
        <f>Variable!BW67</f>
        <v>439.25640194009901</v>
      </c>
      <c r="CE68" s="1">
        <f>Variable!BX67</f>
        <v>62.397709965654599</v>
      </c>
      <c r="CF68" s="1">
        <f>Variable!BY67</f>
        <v>423.59582159506698</v>
      </c>
      <c r="CG68" s="1">
        <f>Variable!BZ67</f>
        <v>1177.14651629333</v>
      </c>
      <c r="CH68" s="1">
        <f>Variable!CA67</f>
        <v>10791.8319507131</v>
      </c>
      <c r="CI68" s="11" t="e">
        <f>Variable!#REF!</f>
        <v>#REF!</v>
      </c>
      <c r="CJ68" s="11" t="e">
        <f>Variable!#REF!</f>
        <v>#REF!</v>
      </c>
      <c r="CK68" s="11" t="e">
        <f>Variable!#REF!</f>
        <v>#REF!</v>
      </c>
      <c r="CL68" s="11" t="e">
        <f>Variable!#REF!</f>
        <v>#REF!</v>
      </c>
      <c r="CM68" s="11" t="e">
        <f>Variable!#REF!</f>
        <v>#REF!</v>
      </c>
      <c r="CN68" s="11" t="e">
        <f>Variable!#REF!</f>
        <v>#REF!</v>
      </c>
      <c r="CO68" s="11" t="e">
        <f>Variable!#REF!</f>
        <v>#REF!</v>
      </c>
      <c r="CP68" s="1" t="e">
        <f>Variable!#REF!</f>
        <v>#REF!</v>
      </c>
      <c r="CQ68" s="11" t="e">
        <f>Variable!#REF!</f>
        <v>#REF!</v>
      </c>
      <c r="CR68" s="11" t="e">
        <f>Variable!#REF!</f>
        <v>#REF!</v>
      </c>
      <c r="CS68" s="11">
        <f>Variable!CB67</f>
        <v>0</v>
      </c>
      <c r="CT68" s="1">
        <f>Variable!CC67</f>
        <v>33645.711581293202</v>
      </c>
      <c r="CU68" s="1">
        <f>Variable!CD67</f>
        <v>47104.686227890903</v>
      </c>
      <c r="CV68" s="1">
        <f>Variable!CE67</f>
        <v>43111.331490794597</v>
      </c>
      <c r="CW68" s="1">
        <f>Variable!CF67</f>
        <v>1.0926288889488136</v>
      </c>
      <c r="CX68" s="1">
        <f>Variable!CG67</f>
        <v>0.78043777396384628</v>
      </c>
      <c r="CY68" s="11">
        <f>Variable!CH67</f>
        <v>0</v>
      </c>
      <c r="CZ68" s="11">
        <f>Variable!CI67</f>
        <v>0</v>
      </c>
      <c r="DA68" s="11">
        <f>Variable!CJ67</f>
        <v>0</v>
      </c>
      <c r="DB68" s="11">
        <f>Variable!CK67</f>
        <v>0</v>
      </c>
      <c r="DC68" s="11">
        <f>Variable!CL67</f>
        <v>0</v>
      </c>
      <c r="DD68" s="11">
        <f>Variable!CM67</f>
        <v>0</v>
      </c>
      <c r="DE68" s="11">
        <f>Variable!CN67</f>
        <v>0</v>
      </c>
      <c r="DF68" s="11">
        <f>Variable!CO67</f>
        <v>438</v>
      </c>
      <c r="DG68" s="11">
        <f>Variable!CP67</f>
        <v>866</v>
      </c>
      <c r="DH68" s="11">
        <f>Variable!CQ67</f>
        <v>463</v>
      </c>
      <c r="DI68" s="11">
        <f>Variable!CR67</f>
        <v>0.26272222036224802</v>
      </c>
      <c r="DJ68" s="11">
        <f>Variable!CS67</f>
        <v>62778</v>
      </c>
      <c r="DK68" s="11">
        <f>Variable!CT67</f>
        <v>7.9982861074623131</v>
      </c>
      <c r="DL68" s="11" t="e">
        <f>Variable!#REF!</f>
        <v>#REF!</v>
      </c>
      <c r="DM68" s="11">
        <f>Variable!CU67</f>
        <v>7.5664132074913457</v>
      </c>
      <c r="DN68" s="11">
        <f>Variable!CV67</f>
        <v>4.0453225347211239</v>
      </c>
      <c r="DO68" s="1" t="str">
        <f>Variable!CW67</f>
        <v>0.745</v>
      </c>
      <c r="DP68" s="1">
        <f>Variable!CX67</f>
        <v>0.78820738732633</v>
      </c>
      <c r="DQ68" t="e">
        <f>Variable!#REF!</f>
        <v>#REF!</v>
      </c>
      <c r="DR68" s="1">
        <f>Variable!CY67</f>
        <v>74</v>
      </c>
      <c r="DS68" s="11" t="str">
        <f>Variable!CZ67</f>
        <v>København H</v>
      </c>
      <c r="DT68" s="11">
        <f>Variable!DA67</f>
        <v>74</v>
      </c>
      <c r="DU68" s="22" t="str">
        <f>Variable!DB67</f>
        <v>København H</v>
      </c>
      <c r="DV68" s="22">
        <f>Variable!DC67</f>
        <v>91</v>
      </c>
      <c r="DW68" s="22">
        <f>Variable!DD67</f>
        <v>91</v>
      </c>
      <c r="DX68" s="23">
        <f>Variable!DE67</f>
        <v>-17</v>
      </c>
      <c r="DY68" s="23">
        <f>Variable!DF67</f>
        <v>-0.18681318681318682</v>
      </c>
      <c r="DZ68" s="23">
        <f>Variable!DG67</f>
        <v>-17</v>
      </c>
      <c r="EA68" s="23">
        <f>Variable!DH67</f>
        <v>-0.22972972972972974</v>
      </c>
      <c r="EB68" s="1">
        <f>Variable!DI67</f>
        <v>4.8963336000000003E-2</v>
      </c>
      <c r="EC68" s="1">
        <f>Variable!DJ67</f>
        <v>1852</v>
      </c>
      <c r="ED68" s="11">
        <f>Variable!DK67</f>
        <v>5182</v>
      </c>
      <c r="EE68" s="11">
        <f>Variable!DL67</f>
        <v>6670</v>
      </c>
      <c r="EF68" s="10">
        <f>Variable!DP67</f>
        <v>0</v>
      </c>
      <c r="EG68" s="10">
        <f>Variable!DM67</f>
        <v>37</v>
      </c>
      <c r="EH68" s="10">
        <f>Variable!DN67</f>
        <v>176</v>
      </c>
      <c r="EI68" s="10">
        <f>Variable!DO67</f>
        <v>267</v>
      </c>
      <c r="EJ68" s="10">
        <f>Variable!DQ67</f>
        <v>0</v>
      </c>
      <c r="EK68" s="10" t="str">
        <f>Variable!DR67</f>
        <v>Nykøbing F</v>
      </c>
      <c r="EL68" s="10" t="str">
        <f>Variable!DS67</f>
        <v>Nykøbing F</v>
      </c>
      <c r="EM68" s="10">
        <f>Variable!DT67</f>
        <v>0</v>
      </c>
    </row>
    <row r="69" spans="1:143" ht="31.5" x14ac:dyDescent="0.5">
      <c r="A69" s="1" t="str">
        <f>Variable!A68</f>
        <v>Næstved</v>
      </c>
      <c r="B69" s="1">
        <f>Variable!B68</f>
        <v>8600810</v>
      </c>
      <c r="C69" s="1" t="e">
        <f>Variable!#REF!</f>
        <v>#REF!</v>
      </c>
      <c r="D69" s="1" t="e">
        <f>Variable!#REF!</f>
        <v>#REF!</v>
      </c>
      <c r="E69" s="6">
        <f>Variable!C68</f>
        <v>0.18562930857139701</v>
      </c>
      <c r="F69" s="6" t="e">
        <f>Variable!#REF!</f>
        <v>#REF!</v>
      </c>
      <c r="G69" s="1" t="e">
        <f>Variable!#REF!</f>
        <v>#REF!</v>
      </c>
      <c r="H69" s="1">
        <f>Variable!D68</f>
        <v>2.3142378641522798E-2</v>
      </c>
      <c r="I69" s="17" t="e">
        <f>Variable!#REF!</f>
        <v>#REF!</v>
      </c>
      <c r="J69" s="1" t="e">
        <f>Variable!#REF!</f>
        <v>#REF!</v>
      </c>
      <c r="K69" s="1" t="e">
        <f>Variable!#REF!</f>
        <v>#REF!</v>
      </c>
      <c r="L69" s="1">
        <f>Variable!E68</f>
        <v>2526</v>
      </c>
      <c r="M69" s="1">
        <f>Variable!F68</f>
        <v>1149</v>
      </c>
      <c r="N69" s="1">
        <f>Variable!G68</f>
        <v>0.45486935866983302</v>
      </c>
      <c r="O69" s="1">
        <f>Variable!H68</f>
        <v>3646</v>
      </c>
      <c r="P69" s="1">
        <f>Variable!I68</f>
        <v>1986</v>
      </c>
      <c r="Q69" s="1">
        <f>Variable!J68</f>
        <v>0.54470652770159</v>
      </c>
      <c r="R69" s="1">
        <f>Variable!K68</f>
        <v>9494</v>
      </c>
      <c r="S69" s="1">
        <f>Variable!L68</f>
        <v>5225</v>
      </c>
      <c r="T69" s="1">
        <f>Variable!M68</f>
        <v>0.55034758795028405</v>
      </c>
      <c r="U69" s="1">
        <f>Variable!N68</f>
        <v>8585</v>
      </c>
      <c r="V69" s="1">
        <f>Variable!O68</f>
        <v>5121</v>
      </c>
      <c r="W69" s="1">
        <f>Variable!P68</f>
        <v>0.59650553290623098</v>
      </c>
      <c r="X69" s="1">
        <f>Variable!Q68</f>
        <v>4164</v>
      </c>
      <c r="Y69" s="1">
        <f>Variable!R68</f>
        <v>2519</v>
      </c>
      <c r="Z69" s="1">
        <f>Variable!S68</f>
        <v>0.60494716618635902</v>
      </c>
      <c r="AA69" s="1">
        <f>Variable!AW68</f>
        <v>2.61013783409723E-2</v>
      </c>
      <c r="AB69" s="1">
        <f>Variable!AX68</f>
        <v>2.07948974815837E-2</v>
      </c>
      <c r="AC69" s="1">
        <f>Variable!AY68</f>
        <v>2.0481296625293199E-2</v>
      </c>
      <c r="AD69" s="1">
        <f>Variable!T68</f>
        <v>10472</v>
      </c>
      <c r="AE69" s="1">
        <f>Variable!U68</f>
        <v>39164</v>
      </c>
      <c r="AF69" s="1">
        <f>Variable!V68</f>
        <v>47078</v>
      </c>
      <c r="AG69" s="1">
        <f>Variable!W68</f>
        <v>80532</v>
      </c>
      <c r="AH69" s="1">
        <f>Variable!X68</f>
        <v>7254</v>
      </c>
      <c r="AI69" s="1">
        <f>Variable!Y68</f>
        <v>18873</v>
      </c>
      <c r="AJ69" s="1">
        <f>Variable!Z68</f>
        <v>21923</v>
      </c>
      <c r="AK69" s="1">
        <f>Variable!AA68</f>
        <v>30016</v>
      </c>
      <c r="AL69" s="1">
        <f>Variable!AB68</f>
        <v>17726</v>
      </c>
      <c r="AM69" s="1">
        <f>Variable!AC68</f>
        <v>58037</v>
      </c>
      <c r="AN69" s="1">
        <f>Variable!AD68</f>
        <v>69001</v>
      </c>
      <c r="AO69" s="1">
        <f>Variable!AE68</f>
        <v>110548</v>
      </c>
      <c r="AP69" s="1">
        <f>Variable!AF68</f>
        <v>5770</v>
      </c>
      <c r="AQ69" s="1">
        <f>Variable!AG68</f>
        <v>26986.0552179197</v>
      </c>
      <c r="AR69" s="1">
        <f>Variable!AH68</f>
        <v>19020</v>
      </c>
      <c r="AS69" s="1">
        <f>Variable!AI68</f>
        <v>26277.004475097299</v>
      </c>
      <c r="AT69" s="1">
        <f>Variable!AJ68</f>
        <v>23135</v>
      </c>
      <c r="AU69" s="1">
        <f>Variable!AK68</f>
        <v>26647.795506687999</v>
      </c>
      <c r="AV69" s="1">
        <f>Variable!AL68</f>
        <v>40462</v>
      </c>
      <c r="AW69" s="1">
        <f>Variable!AM68</f>
        <v>28209.6335766423</v>
      </c>
      <c r="AX69" s="1">
        <f>Variable!AN68</f>
        <v>289818</v>
      </c>
      <c r="AY69" s="1">
        <f>Variable!AO68</f>
        <v>297841</v>
      </c>
      <c r="AZ69" s="1">
        <f>Variable!AP68</f>
        <v>307652</v>
      </c>
      <c r="BA69" s="1">
        <f>Variable!AQ68</f>
        <v>315544</v>
      </c>
      <c r="BB69" s="1">
        <f>Variable!AR68</f>
        <v>12.55</v>
      </c>
      <c r="BC69" s="1">
        <f>Variable!AS68</f>
        <v>12.51</v>
      </c>
      <c r="BD69" s="1">
        <f>Variable!AT68</f>
        <v>12.55</v>
      </c>
      <c r="BE69" s="1">
        <f>Variable!AU68</f>
        <v>12.5</v>
      </c>
      <c r="BF69" s="1">
        <f>Variable!AV68</f>
        <v>12.929500000000001</v>
      </c>
      <c r="BG69" s="1">
        <f>Variable!AZ68</f>
        <v>12200.0875224791</v>
      </c>
      <c r="BH69" s="1">
        <f>Variable!BA68</f>
        <v>124954.865058348</v>
      </c>
      <c r="BI69" s="1">
        <f>Variable!BB68</f>
        <v>203744.766829389</v>
      </c>
      <c r="BJ69" s="1">
        <f>Variable!BC68</f>
        <v>2226.3831127112599</v>
      </c>
      <c r="BK69" s="1">
        <f>Variable!BD68</f>
        <v>1</v>
      </c>
      <c r="BL69" s="2">
        <f>Variable!BE68</f>
        <v>2</v>
      </c>
      <c r="BM69" s="1">
        <f>Variable!BF68</f>
        <v>2</v>
      </c>
      <c r="BN69" s="1">
        <f>Variable!BG68</f>
        <v>107</v>
      </c>
      <c r="BO69" s="1">
        <f>Variable!BH68</f>
        <v>107</v>
      </c>
      <c r="BP69" s="18">
        <f>Variable!BI68</f>
        <v>1</v>
      </c>
      <c r="BQ69" s="1">
        <f>Variable!BJ68</f>
        <v>0</v>
      </c>
      <c r="BR69" s="1">
        <f>Variable!BK68</f>
        <v>544</v>
      </c>
      <c r="BS69" s="1">
        <f>Variable!BL68</f>
        <v>43890</v>
      </c>
      <c r="BT69" s="1">
        <f>Variable!BM68</f>
        <v>43890</v>
      </c>
      <c r="BU69" s="1">
        <f>Variable!BN68</f>
        <v>43890</v>
      </c>
      <c r="BV69" s="1">
        <f>Variable!BO68</f>
        <v>43890</v>
      </c>
      <c r="BW69" s="1">
        <f>Variable!BP68</f>
        <v>43890</v>
      </c>
      <c r="BX69" s="1">
        <f>Variable!BQ68</f>
        <v>634322</v>
      </c>
      <c r="BY69" s="3">
        <f>Variable!BR68</f>
        <v>0</v>
      </c>
      <c r="BZ69" s="1">
        <f>Variable!BS68</f>
        <v>0</v>
      </c>
      <c r="CA69" s="1">
        <f>Variable!BT68</f>
        <v>0</v>
      </c>
      <c r="CB69" s="3">
        <f>Variable!BU68</f>
        <v>0</v>
      </c>
      <c r="CC69" s="3">
        <f>Variable!BV68</f>
        <v>-590432</v>
      </c>
      <c r="CD69" s="1">
        <f>Variable!BW68</f>
        <v>549.91097156349804</v>
      </c>
      <c r="CE69" s="1">
        <f>Variable!BX68</f>
        <v>321.859733450352</v>
      </c>
      <c r="CF69" s="1">
        <f>Variable!BY68</f>
        <v>606.33150416906096</v>
      </c>
      <c r="CG69" s="1">
        <f>Variable!BZ68</f>
        <v>1382.13653795303</v>
      </c>
      <c r="CH69" s="1">
        <f>Variable!CA68</f>
        <v>13819.3455975369</v>
      </c>
      <c r="CI69" s="11" t="e">
        <f>Variable!#REF!</f>
        <v>#REF!</v>
      </c>
      <c r="CJ69" s="11" t="e">
        <f>Variable!#REF!</f>
        <v>#REF!</v>
      </c>
      <c r="CK69" s="11" t="e">
        <f>Variable!#REF!</f>
        <v>#REF!</v>
      </c>
      <c r="CL69" s="11" t="e">
        <f>Variable!#REF!</f>
        <v>#REF!</v>
      </c>
      <c r="CM69" s="11" t="e">
        <f>Variable!#REF!</f>
        <v>#REF!</v>
      </c>
      <c r="CN69" s="11" t="e">
        <f>Variable!#REF!</f>
        <v>#REF!</v>
      </c>
      <c r="CO69" s="11" t="e">
        <f>Variable!#REF!</f>
        <v>#REF!</v>
      </c>
      <c r="CP69" s="1" t="e">
        <f>Variable!#REF!</f>
        <v>#REF!</v>
      </c>
      <c r="CQ69" s="11" t="e">
        <f>Variable!#REF!</f>
        <v>#REF!</v>
      </c>
      <c r="CR69" s="11" t="e">
        <f>Variable!#REF!</f>
        <v>#REF!</v>
      </c>
      <c r="CS69" s="11">
        <f>Variable!CB68</f>
        <v>0</v>
      </c>
      <c r="CT69" s="1">
        <f>Variable!CC68</f>
        <v>36910.856824688002</v>
      </c>
      <c r="CU69" s="1">
        <f>Variable!CD68</f>
        <v>59282.393277370596</v>
      </c>
      <c r="CV69" s="1">
        <f>Variable!CE68</f>
        <v>50206.179836508498</v>
      </c>
      <c r="CW69" s="1">
        <f>Variable!CF68</f>
        <v>1.180778809907822</v>
      </c>
      <c r="CX69" s="1">
        <f>Variable!CG68</f>
        <v>0.73518552785502878</v>
      </c>
      <c r="CY69" s="11">
        <f>Variable!CH68</f>
        <v>0</v>
      </c>
      <c r="CZ69" s="11">
        <f>Variable!CI68</f>
        <v>0</v>
      </c>
      <c r="DA69" s="11">
        <f>Variable!CJ68</f>
        <v>0</v>
      </c>
      <c r="DB69" s="11">
        <f>Variable!CK68</f>
        <v>0</v>
      </c>
      <c r="DC69" s="11">
        <f>Variable!CL68</f>
        <v>0</v>
      </c>
      <c r="DD69" s="11">
        <f>Variable!CM68</f>
        <v>0</v>
      </c>
      <c r="DE69" s="11">
        <f>Variable!CN68</f>
        <v>0</v>
      </c>
      <c r="DF69" s="11">
        <f>Variable!CO68</f>
        <v>1563</v>
      </c>
      <c r="DG69" s="11">
        <f>Variable!CP68</f>
        <v>20</v>
      </c>
      <c r="DH69" s="11">
        <f>Variable!CQ68</f>
        <v>0</v>
      </c>
      <c r="DI69" s="11">
        <f>Variable!CR68</f>
        <v>0</v>
      </c>
      <c r="DJ69" s="11">
        <f>Variable!CS68</f>
        <v>0</v>
      </c>
      <c r="DK69" s="11">
        <f>Variable!CT68</f>
        <v>4.5235295664291533</v>
      </c>
      <c r="DL69" s="11" t="e">
        <f>Variable!#REF!</f>
        <v>#REF!</v>
      </c>
      <c r="DM69" s="11">
        <f>Variable!CU68</f>
        <v>0</v>
      </c>
      <c r="DN69" s="11">
        <f>Variable!CV68</f>
        <v>353.51383561643831</v>
      </c>
      <c r="DO69" s="1" t="str">
        <f>Variable!CW68</f>
        <v>0.575</v>
      </c>
      <c r="DP69" s="1">
        <f>Variable!CX68</f>
        <v>0.55253623188405798</v>
      </c>
      <c r="DQ69" t="e">
        <f>Variable!#REF!</f>
        <v>#REF!</v>
      </c>
      <c r="DR69" s="1">
        <f>Variable!CY68</f>
        <v>42</v>
      </c>
      <c r="DS69" s="11" t="str">
        <f>Variable!CZ68</f>
        <v>København H</v>
      </c>
      <c r="DT69" s="11">
        <f>Variable!DA68</f>
        <v>42</v>
      </c>
      <c r="DU69" s="22" t="str">
        <f>Variable!DB68</f>
        <v>København H</v>
      </c>
      <c r="DV69" s="22">
        <f>Variable!DC68</f>
        <v>71</v>
      </c>
      <c r="DW69" s="22">
        <f>Variable!DD68</f>
        <v>71</v>
      </c>
      <c r="DX69" s="23">
        <f>Variable!DE68</f>
        <v>-29</v>
      </c>
      <c r="DY69" s="23">
        <f>Variable!DF68</f>
        <v>-0.40845070422535212</v>
      </c>
      <c r="DZ69" s="23">
        <f>Variable!DG68</f>
        <v>-29</v>
      </c>
      <c r="EA69" s="23">
        <f>Variable!DH68</f>
        <v>-0.69047619047619047</v>
      </c>
      <c r="EB69" s="1">
        <f>Variable!DI68</f>
        <v>7.7855262999999994E-2</v>
      </c>
      <c r="EC69" s="1">
        <f>Variable!DJ68</f>
        <v>2024</v>
      </c>
      <c r="ED69" s="11">
        <f>Variable!DK68</f>
        <v>6932</v>
      </c>
      <c r="EE69" s="11">
        <f>Variable!DL68</f>
        <v>9538</v>
      </c>
      <c r="EF69" s="10">
        <f>Variable!DP68</f>
        <v>0</v>
      </c>
      <c r="EG69" s="10">
        <f>Variable!DM68</f>
        <v>8</v>
      </c>
      <c r="EH69" s="10">
        <f>Variable!DN68</f>
        <v>50</v>
      </c>
      <c r="EI69" s="10">
        <f>Variable!DO68</f>
        <v>183</v>
      </c>
      <c r="EJ69" s="10">
        <f>Variable!DQ68</f>
        <v>0</v>
      </c>
      <c r="EK69" s="10">
        <f>Variable!DR68</f>
        <v>0</v>
      </c>
      <c r="EL69" s="10" t="str">
        <f>Variable!DS68</f>
        <v>Næstved</v>
      </c>
      <c r="EM69" s="10">
        <f>Variable!DT68</f>
        <v>0</v>
      </c>
    </row>
    <row r="70" spans="1:143" ht="31.5" x14ac:dyDescent="0.5">
      <c r="A70" s="1" t="str">
        <f>Variable!A69</f>
        <v>Nørrebro</v>
      </c>
      <c r="B70" s="1">
        <f>Variable!B69</f>
        <v>8600642</v>
      </c>
      <c r="C70" s="1" t="e">
        <f>Variable!#REF!</f>
        <v>#REF!</v>
      </c>
      <c r="D70" s="1" t="e">
        <f>Variable!#REF!</f>
        <v>#REF!</v>
      </c>
      <c r="E70" s="6">
        <f>Variable!C69</f>
        <v>0.204156095531559</v>
      </c>
      <c r="F70" s="6" t="e">
        <f>Variable!#REF!</f>
        <v>#REF!</v>
      </c>
      <c r="G70" s="1" t="e">
        <f>Variable!#REF!</f>
        <v>#REF!</v>
      </c>
      <c r="H70" s="1">
        <f>Variable!D69</f>
        <v>3.1032034926171716E-2</v>
      </c>
      <c r="I70" s="17" t="e">
        <f>Variable!#REF!</f>
        <v>#REF!</v>
      </c>
      <c r="J70" s="1" t="e">
        <f>Variable!#REF!</f>
        <v>#REF!</v>
      </c>
      <c r="K70" s="1" t="e">
        <f>Variable!#REF!</f>
        <v>#REF!</v>
      </c>
      <c r="L70" s="1">
        <f>Variable!E69</f>
        <v>10737</v>
      </c>
      <c r="M70" s="1">
        <f>Variable!F69</f>
        <v>1943</v>
      </c>
      <c r="N70" s="1">
        <f>Variable!G69</f>
        <v>0.18096302505355299</v>
      </c>
      <c r="O70" s="1">
        <f>Variable!H69</f>
        <v>5976</v>
      </c>
      <c r="P70" s="1">
        <f>Variable!I69</f>
        <v>1327</v>
      </c>
      <c r="Q70" s="1">
        <f>Variable!J69</f>
        <v>0.22205488621151201</v>
      </c>
      <c r="R70" s="1">
        <f>Variable!K69</f>
        <v>3727</v>
      </c>
      <c r="S70" s="1">
        <f>Variable!L69</f>
        <v>990</v>
      </c>
      <c r="T70" s="1">
        <f>Variable!M69</f>
        <v>0.26562919237992999</v>
      </c>
      <c r="U70" s="1">
        <f>Variable!N69</f>
        <v>0</v>
      </c>
      <c r="V70" s="1">
        <f>Variable!O69</f>
        <v>0</v>
      </c>
      <c r="W70" s="1">
        <f>Variable!P69</f>
        <v>0</v>
      </c>
      <c r="X70" s="1">
        <f>Variable!Q69</f>
        <v>0</v>
      </c>
      <c r="Y70" s="1">
        <f>Variable!R69</f>
        <v>0</v>
      </c>
      <c r="Z70" s="1">
        <f>Variable!S69</f>
        <v>0</v>
      </c>
      <c r="AA70" s="1">
        <f>Variable!AW69</f>
        <v>1.13304539246122E-2</v>
      </c>
      <c r="AB70" s="1">
        <f>Variable!AX69</f>
        <v>1.35335100663025E-2</v>
      </c>
      <c r="AC70" s="1">
        <f>Variable!AY69</f>
        <v>1.3789192805253999E-2</v>
      </c>
      <c r="AD70" s="1">
        <f>Variable!T69</f>
        <v>61420</v>
      </c>
      <c r="AE70" s="1">
        <f>Variable!U69</f>
        <v>316650</v>
      </c>
      <c r="AF70" s="1">
        <f>Variable!V69</f>
        <v>603262</v>
      </c>
      <c r="AG70" s="1">
        <f>Variable!W69</f>
        <v>1335322</v>
      </c>
      <c r="AH70" s="1">
        <f>Variable!X69</f>
        <v>20898</v>
      </c>
      <c r="AI70" s="1">
        <f>Variable!Y69</f>
        <v>148200</v>
      </c>
      <c r="AJ70" s="1">
        <f>Variable!Z69</f>
        <v>401073</v>
      </c>
      <c r="AK70" s="1">
        <f>Variable!AA69</f>
        <v>796340</v>
      </c>
      <c r="AL70" s="1">
        <f>Variable!AB69</f>
        <v>82318</v>
      </c>
      <c r="AM70" s="1">
        <f>Variable!AC69</f>
        <v>464850</v>
      </c>
      <c r="AN70" s="1">
        <f>Variable!AD69</f>
        <v>1004335</v>
      </c>
      <c r="AO70" s="1">
        <f>Variable!AE69</f>
        <v>2131662</v>
      </c>
      <c r="AP70" s="1">
        <f>Variable!AF69</f>
        <v>38053</v>
      </c>
      <c r="AQ70" s="1">
        <f>Variable!AG69</f>
        <v>11467.2371958437</v>
      </c>
      <c r="AR70" s="1">
        <f>Variable!AH69</f>
        <v>182355</v>
      </c>
      <c r="AS70" s="1">
        <f>Variable!AI69</f>
        <v>11502.9439685213</v>
      </c>
      <c r="AT70" s="1">
        <f>Variable!AJ69</f>
        <v>344135</v>
      </c>
      <c r="AU70" s="1">
        <f>Variable!AK69</f>
        <v>11795.4382640106</v>
      </c>
      <c r="AV70" s="1">
        <f>Variable!AL69</f>
        <v>726332</v>
      </c>
      <c r="AW70" s="1">
        <f>Variable!AM69</f>
        <v>12692.0503565995</v>
      </c>
      <c r="AX70" s="1">
        <f>Variable!AN69</f>
        <v>296691</v>
      </c>
      <c r="AY70" s="1">
        <f>Variable!AO69</f>
        <v>322681</v>
      </c>
      <c r="AZ70" s="1">
        <f>Variable!AP69</f>
        <v>333650</v>
      </c>
      <c r="BA70" s="1">
        <f>Variable!AQ69</f>
        <v>335710</v>
      </c>
      <c r="BB70" s="1">
        <f>Variable!AR69</f>
        <v>14.42</v>
      </c>
      <c r="BC70" s="1">
        <f>Variable!AS69</f>
        <v>14.36</v>
      </c>
      <c r="BD70" s="1">
        <f>Variable!AT69</f>
        <v>14.32</v>
      </c>
      <c r="BE70" s="1">
        <f>Variable!AU69</f>
        <v>13.87</v>
      </c>
      <c r="BF70" s="1">
        <f>Variable!AV69</f>
        <v>43.506500000000003</v>
      </c>
      <c r="BG70" s="1">
        <f>Variable!AZ69</f>
        <v>28017.568175926001</v>
      </c>
      <c r="BH70" s="1">
        <f>Variable!BA69</f>
        <v>291408.99055324501</v>
      </c>
      <c r="BI70" s="1">
        <f>Variable!BB69</f>
        <v>660013.33766969701</v>
      </c>
      <c r="BJ70" s="1">
        <f>Variable!BC69</f>
        <v>723.97</v>
      </c>
      <c r="BK70" s="1">
        <f>Variable!BD69</f>
        <v>6</v>
      </c>
      <c r="BL70" s="2">
        <f>Variable!BE69</f>
        <v>21</v>
      </c>
      <c r="BM70" s="1">
        <f>Variable!BF69</f>
        <v>52</v>
      </c>
      <c r="BN70" s="1">
        <f>Variable!BG69</f>
        <v>990</v>
      </c>
      <c r="BO70" s="1">
        <f>Variable!BH69</f>
        <v>4330</v>
      </c>
      <c r="BP70" s="18">
        <f>Variable!BI69</f>
        <v>0.22863741339491916</v>
      </c>
      <c r="BQ70" s="1">
        <f>Variable!BJ69</f>
        <v>-3340</v>
      </c>
      <c r="BR70" s="1">
        <f>Variable!BK69</f>
        <v>4742</v>
      </c>
      <c r="BS70" s="1">
        <f>Variable!BL69</f>
        <v>634322</v>
      </c>
      <c r="BT70" s="1">
        <f>Variable!BM69</f>
        <v>634322</v>
      </c>
      <c r="BU70" s="1">
        <f>Variable!BN69</f>
        <v>634322</v>
      </c>
      <c r="BV70" s="1">
        <f>Variable!BO69</f>
        <v>634322</v>
      </c>
      <c r="BW70" s="1">
        <f>Variable!BP69</f>
        <v>634322</v>
      </c>
      <c r="BX70" s="1">
        <f>Variable!BQ69</f>
        <v>634322</v>
      </c>
      <c r="BY70" s="3">
        <f>Variable!BR69</f>
        <v>0</v>
      </c>
      <c r="BZ70" s="1">
        <f>Variable!BS69</f>
        <v>0</v>
      </c>
      <c r="CA70" s="1">
        <f>Variable!BT69</f>
        <v>0</v>
      </c>
      <c r="CB70" s="3">
        <f>Variable!BU69</f>
        <v>0</v>
      </c>
      <c r="CC70" s="3">
        <f>Variable!BV69</f>
        <v>0</v>
      </c>
      <c r="CD70" s="1">
        <f>Variable!BW69</f>
        <v>540.58958546686301</v>
      </c>
      <c r="CE70" s="1">
        <f>Variable!BX69</f>
        <v>101.40602920857199</v>
      </c>
      <c r="CF70" s="1">
        <f>Variable!BY69</f>
        <v>55.040121301541802</v>
      </c>
      <c r="CG70" s="1">
        <f>Variable!BZ69</f>
        <v>1575.6649980551599</v>
      </c>
      <c r="CH70" s="1">
        <f>Variable!CA69</f>
        <v>2048.5128483475801</v>
      </c>
      <c r="CI70" s="11" t="e">
        <f>Variable!#REF!</f>
        <v>#REF!</v>
      </c>
      <c r="CJ70" s="11" t="e">
        <f>Variable!#REF!</f>
        <v>#REF!</v>
      </c>
      <c r="CK70" s="11" t="e">
        <f>Variable!#REF!</f>
        <v>#REF!</v>
      </c>
      <c r="CL70" s="11" t="e">
        <f>Variable!#REF!</f>
        <v>#REF!</v>
      </c>
      <c r="CM70" s="11" t="e">
        <f>Variable!#REF!</f>
        <v>#REF!</v>
      </c>
      <c r="CN70" s="11" t="e">
        <f>Variable!#REF!</f>
        <v>#REF!</v>
      </c>
      <c r="CO70" s="11" t="e">
        <f>Variable!#REF!</f>
        <v>#REF!</v>
      </c>
      <c r="CP70" s="1" t="e">
        <f>Variable!#REF!</f>
        <v>#REF!</v>
      </c>
      <c r="CQ70" s="11" t="e">
        <f>Variable!#REF!</f>
        <v>#REF!</v>
      </c>
      <c r="CR70" s="11" t="e">
        <f>Variable!#REF!</f>
        <v>#REF!</v>
      </c>
      <c r="CS70" s="11">
        <f>Variable!CB69</f>
        <v>0</v>
      </c>
      <c r="CT70" s="1">
        <f>Variable!CC69</f>
        <v>97713.180787745398</v>
      </c>
      <c r="CU70" s="1">
        <f>Variable!CD69</f>
        <v>146384.642326865</v>
      </c>
      <c r="CV70" s="1">
        <f>Variable!CE69</f>
        <v>68714.103595101202</v>
      </c>
      <c r="CW70" s="1">
        <f>Variable!CF69</f>
        <v>2.1303434763471341</v>
      </c>
      <c r="CX70" s="1">
        <f>Variable!CG69</f>
        <v>1.4220251109367832</v>
      </c>
      <c r="CY70" s="11">
        <f>Variable!CH69</f>
        <v>0</v>
      </c>
      <c r="CZ70" s="11">
        <f>Variable!CI69</f>
        <v>0</v>
      </c>
      <c r="DA70" s="11">
        <f>Variable!CJ69</f>
        <v>0</v>
      </c>
      <c r="DB70" s="11">
        <f>Variable!CK69</f>
        <v>0</v>
      </c>
      <c r="DC70" s="11">
        <f>Variable!CL69</f>
        <v>0</v>
      </c>
      <c r="DD70" s="11">
        <f>Variable!CM69</f>
        <v>0</v>
      </c>
      <c r="DE70" s="11">
        <f>Variable!CN69</f>
        <v>0</v>
      </c>
      <c r="DF70" s="11">
        <f>Variable!CO69</f>
        <v>251</v>
      </c>
      <c r="DG70" s="11">
        <f>Variable!CP69</f>
        <v>195</v>
      </c>
      <c r="DH70" s="11">
        <f>Variable!CQ69</f>
        <v>0</v>
      </c>
      <c r="DI70" s="11">
        <f>Variable!CR69</f>
        <v>0.14399013986388701</v>
      </c>
      <c r="DJ70" s="11">
        <f>Variable!CS69</f>
        <v>80610</v>
      </c>
      <c r="DK70" s="11">
        <f>Variable!CT69</f>
        <v>47.827386345030831</v>
      </c>
      <c r="DL70" s="11" t="e">
        <f>Variable!#REF!</f>
        <v>#REF!</v>
      </c>
      <c r="DM70" s="11">
        <f>Variable!CU69</f>
        <v>0</v>
      </c>
      <c r="DN70" s="11">
        <f>Variable!CV69</f>
        <v>61.562430628731995</v>
      </c>
      <c r="DO70" s="1" t="str">
        <f>Variable!CW69</f>
        <v>0.519</v>
      </c>
      <c r="DP70" s="1">
        <f>Variable!CX69</f>
        <v>0.66839508500675604</v>
      </c>
      <c r="DQ70" t="e">
        <f>Variable!#REF!</f>
        <v>#REF!</v>
      </c>
      <c r="DR70" s="1">
        <f>Variable!CY69</f>
        <v>12</v>
      </c>
      <c r="DS70" s="11" t="str">
        <f>Variable!CZ69</f>
        <v>København H</v>
      </c>
      <c r="DT70" s="11">
        <f>Variable!DA69</f>
        <v>5</v>
      </c>
      <c r="DU70" s="22" t="str">
        <f>Variable!DB69</f>
        <v>Flintholm</v>
      </c>
      <c r="DV70" s="22">
        <f>Variable!DC69</f>
        <v>13</v>
      </c>
      <c r="DW70" s="22">
        <f>Variable!DD69</f>
        <v>12</v>
      </c>
      <c r="DX70" s="23">
        <f>Variable!DE69</f>
        <v>-1</v>
      </c>
      <c r="DY70" s="23">
        <f>Variable!DF69</f>
        <v>-7.6923076923076927E-2</v>
      </c>
      <c r="DZ70" s="23">
        <f>Variable!DG69</f>
        <v>-7</v>
      </c>
      <c r="EA70" s="23">
        <f>Variable!DH69</f>
        <v>-1.4</v>
      </c>
      <c r="EB70" s="1">
        <f>Variable!DI69</f>
        <v>0.32580268400000001</v>
      </c>
      <c r="EC70" s="1">
        <f>Variable!DJ69</f>
        <v>2526</v>
      </c>
      <c r="ED70" s="11">
        <f>Variable!DK69</f>
        <v>22964</v>
      </c>
      <c r="EE70" s="11">
        <f>Variable!DL69</f>
        <v>52372</v>
      </c>
      <c r="EF70" s="10" t="str">
        <f>Variable!DP69</f>
        <v>Nørrebro</v>
      </c>
      <c r="EG70" s="10">
        <f>Variable!DM69</f>
        <v>8</v>
      </c>
      <c r="EH70" s="10">
        <f>Variable!DN69</f>
        <v>43</v>
      </c>
      <c r="EI70" s="10">
        <f>Variable!DO69</f>
        <v>89</v>
      </c>
      <c r="EJ70" s="10">
        <f>Variable!DQ69</f>
        <v>0</v>
      </c>
      <c r="EK70" s="10">
        <f>Variable!DR69</f>
        <v>0</v>
      </c>
      <c r="EL70" s="10">
        <f>Variable!DS69</f>
        <v>0</v>
      </c>
      <c r="EM70" s="10">
        <f>Variable!DT69</f>
        <v>0</v>
      </c>
    </row>
    <row r="71" spans="1:143" ht="31.5" x14ac:dyDescent="0.5">
      <c r="A71" s="1" t="str">
        <f>Variable!A70</f>
        <v>Nørreport</v>
      </c>
      <c r="B71" s="1">
        <f>Variable!B70</f>
        <v>8600646</v>
      </c>
      <c r="C71" s="1" t="e">
        <f>Variable!#REF!</f>
        <v>#REF!</v>
      </c>
      <c r="D71" s="1" t="e">
        <f>Variable!#REF!</f>
        <v>#REF!</v>
      </c>
      <c r="E71" s="6">
        <f>Variable!C70</f>
        <v>0.1048684840993</v>
      </c>
      <c r="F71" s="6" t="e">
        <f>Variable!#REF!</f>
        <v>#REF!</v>
      </c>
      <c r="G71" s="1" t="e">
        <f>Variable!#REF!</f>
        <v>#REF!</v>
      </c>
      <c r="H71" s="1">
        <f>Variable!D70</f>
        <v>8.0793269184842004E-2</v>
      </c>
      <c r="I71" s="17" t="e">
        <f>Variable!#REF!</f>
        <v>#REF!</v>
      </c>
      <c r="J71" s="1" t="e">
        <f>Variable!#REF!</f>
        <v>#REF!</v>
      </c>
      <c r="K71" s="1" t="e">
        <f>Variable!#REF!</f>
        <v>#REF!</v>
      </c>
      <c r="L71" s="1">
        <f>Variable!E70</f>
        <v>5982</v>
      </c>
      <c r="M71" s="1">
        <f>Variable!F70</f>
        <v>1174</v>
      </c>
      <c r="N71" s="1">
        <f>Variable!G70</f>
        <v>0.196255432965563</v>
      </c>
      <c r="O71" s="1">
        <f>Variable!H70</f>
        <v>2230</v>
      </c>
      <c r="P71" s="1">
        <f>Variable!I70</f>
        <v>572</v>
      </c>
      <c r="Q71" s="1">
        <f>Variable!J70</f>
        <v>0.25650224215246598</v>
      </c>
      <c r="R71" s="1">
        <f>Variable!K70</f>
        <v>2050</v>
      </c>
      <c r="S71" s="1">
        <f>Variable!L70</f>
        <v>600</v>
      </c>
      <c r="T71" s="1">
        <f>Variable!M70</f>
        <v>0.292682926829268</v>
      </c>
      <c r="U71" s="1">
        <f>Variable!N70</f>
        <v>0</v>
      </c>
      <c r="V71" s="1">
        <f>Variable!O70</f>
        <v>0</v>
      </c>
      <c r="W71" s="1">
        <f>Variable!P70</f>
        <v>0</v>
      </c>
      <c r="X71" s="1">
        <f>Variable!Q70</f>
        <v>0</v>
      </c>
      <c r="Y71" s="1">
        <f>Variable!R70</f>
        <v>0</v>
      </c>
      <c r="Z71" s="1">
        <f>Variable!S70</f>
        <v>0</v>
      </c>
      <c r="AA71" s="1">
        <f>Variable!AW70</f>
        <v>1.33113744052711E-2</v>
      </c>
      <c r="AB71" s="1">
        <f>Variable!AX70</f>
        <v>1.1221986479274901E-2</v>
      </c>
      <c r="AC71" s="1">
        <f>Variable!AY70</f>
        <v>1.2417076198869699E-2</v>
      </c>
      <c r="AD71" s="1">
        <f>Variable!T70</f>
        <v>33803</v>
      </c>
      <c r="AE71" s="1">
        <f>Variable!U70</f>
        <v>324950</v>
      </c>
      <c r="AF71" s="1">
        <f>Variable!V70</f>
        <v>615069</v>
      </c>
      <c r="AG71" s="1">
        <f>Variable!W70</f>
        <v>1275362</v>
      </c>
      <c r="AH71" s="1">
        <f>Variable!X70</f>
        <v>72743</v>
      </c>
      <c r="AI71" s="1">
        <f>Variable!Y70</f>
        <v>287523</v>
      </c>
      <c r="AJ71" s="1">
        <f>Variable!Z70</f>
        <v>425504</v>
      </c>
      <c r="AK71" s="1">
        <f>Variable!AA70</f>
        <v>776546</v>
      </c>
      <c r="AL71" s="1">
        <f>Variable!AB70</f>
        <v>106546</v>
      </c>
      <c r="AM71" s="1">
        <f>Variable!AC70</f>
        <v>612473</v>
      </c>
      <c r="AN71" s="1">
        <f>Variable!AD70</f>
        <v>1040573</v>
      </c>
      <c r="AO71" s="1">
        <f>Variable!AE70</f>
        <v>2051908</v>
      </c>
      <c r="AP71" s="1">
        <f>Variable!AF70</f>
        <v>19930</v>
      </c>
      <c r="AQ71" s="1">
        <f>Variable!AG70</f>
        <v>11215.2146444355</v>
      </c>
      <c r="AR71" s="1">
        <f>Variable!AH70</f>
        <v>194206</v>
      </c>
      <c r="AS71" s="1">
        <f>Variable!AI70</f>
        <v>11718.794833993899</v>
      </c>
      <c r="AT71" s="1">
        <f>Variable!AJ70</f>
        <v>357650</v>
      </c>
      <c r="AU71" s="1">
        <f>Variable!AK70</f>
        <v>12096.5249406641</v>
      </c>
      <c r="AV71" s="1">
        <f>Variable!AL70</f>
        <v>697022</v>
      </c>
      <c r="AW71" s="1">
        <f>Variable!AM70</f>
        <v>12577.6423758236</v>
      </c>
      <c r="AX71" s="1">
        <f>Variable!AN70</f>
        <v>315312</v>
      </c>
      <c r="AY71" s="1">
        <f>Variable!AO70</f>
        <v>342336</v>
      </c>
      <c r="AZ71" s="1">
        <f>Variable!AP70</f>
        <v>327806</v>
      </c>
      <c r="BA71" s="1">
        <f>Variable!AQ70</f>
        <v>334828</v>
      </c>
      <c r="BB71" s="1">
        <f>Variable!AR70</f>
        <v>14.73</v>
      </c>
      <c r="BC71" s="1">
        <f>Variable!AS70</f>
        <v>14.63</v>
      </c>
      <c r="BD71" s="1">
        <f>Variable!AT70</f>
        <v>14.35</v>
      </c>
      <c r="BE71" s="1">
        <f>Variable!AU70</f>
        <v>13.89</v>
      </c>
      <c r="BF71" s="1">
        <f>Variable!AV70</f>
        <v>48.134999999999998</v>
      </c>
      <c r="BG71" s="1">
        <f>Variable!AZ70</f>
        <v>43831.703016292398</v>
      </c>
      <c r="BH71" s="1">
        <f>Variable!BA70</f>
        <v>272185.98421322397</v>
      </c>
      <c r="BI71" s="1">
        <f>Variable!BB70</f>
        <v>611179.89075164997</v>
      </c>
      <c r="BJ71" s="1">
        <f>Variable!BC70</f>
        <v>809.42602302332295</v>
      </c>
      <c r="BK71" s="1">
        <f>Variable!BD70</f>
        <v>5</v>
      </c>
      <c r="BL71" s="2">
        <f>Variable!BE70</f>
        <v>29</v>
      </c>
      <c r="BM71" s="1">
        <f>Variable!BF70</f>
        <v>51</v>
      </c>
      <c r="BN71" s="1">
        <f>Variable!BG70</f>
        <v>4330</v>
      </c>
      <c r="BO71" s="1">
        <f>Variable!BH70</f>
        <v>4742</v>
      </c>
      <c r="BP71" s="18">
        <f>Variable!BI70</f>
        <v>0.91311682834247154</v>
      </c>
      <c r="BQ71" s="1">
        <f>Variable!BJ70</f>
        <v>-412</v>
      </c>
      <c r="BR71" s="1">
        <f>Variable!BK70</f>
        <v>4742</v>
      </c>
      <c r="BS71" s="1">
        <f>Variable!BL70</f>
        <v>634322</v>
      </c>
      <c r="BT71" s="1">
        <f>Variable!BM70</f>
        <v>634322</v>
      </c>
      <c r="BU71" s="1">
        <f>Variable!BN70</f>
        <v>634322</v>
      </c>
      <c r="BV71" s="1">
        <f>Variable!BO70</f>
        <v>634322</v>
      </c>
      <c r="BW71" s="1">
        <f>Variable!BP70</f>
        <v>634322</v>
      </c>
      <c r="BX71" s="1">
        <f>Variable!BQ70</f>
        <v>634322</v>
      </c>
      <c r="BY71" s="3">
        <f>Variable!BR70</f>
        <v>0</v>
      </c>
      <c r="BZ71" s="1">
        <f>Variable!BS70</f>
        <v>0</v>
      </c>
      <c r="CA71" s="1">
        <f>Variable!BT70</f>
        <v>0</v>
      </c>
      <c r="CB71" s="3">
        <f>Variable!BU70</f>
        <v>0</v>
      </c>
      <c r="CC71" s="3">
        <f>Variable!BV70</f>
        <v>0</v>
      </c>
      <c r="CD71" s="1">
        <f>Variable!BW70</f>
        <v>666.35886245491895</v>
      </c>
      <c r="CE71" s="1">
        <f>Variable!BX70</f>
        <v>24.395140543017199</v>
      </c>
      <c r="CF71" s="1">
        <f>Variable!BY70</f>
        <v>35.7005400683056</v>
      </c>
      <c r="CG71" s="1">
        <f>Variable!BZ70</f>
        <v>173.21759027432901</v>
      </c>
      <c r="CH71" s="1">
        <f>Variable!CA70</f>
        <v>3457.9488573263502</v>
      </c>
      <c r="CI71" s="11" t="e">
        <f>Variable!#REF!</f>
        <v>#REF!</v>
      </c>
      <c r="CJ71" s="11" t="e">
        <f>Variable!#REF!</f>
        <v>#REF!</v>
      </c>
      <c r="CK71" s="11" t="e">
        <f>Variable!#REF!</f>
        <v>#REF!</v>
      </c>
      <c r="CL71" s="11" t="e">
        <f>Variable!#REF!</f>
        <v>#REF!</v>
      </c>
      <c r="CM71" s="11" t="e">
        <f>Variable!#REF!</f>
        <v>#REF!</v>
      </c>
      <c r="CN71" s="11" t="e">
        <f>Variable!#REF!</f>
        <v>#REF!</v>
      </c>
      <c r="CO71" s="11" t="e">
        <f>Variable!#REF!</f>
        <v>#REF!</v>
      </c>
      <c r="CP71" s="1" t="e">
        <f>Variable!#REF!</f>
        <v>#REF!</v>
      </c>
      <c r="CQ71" s="11" t="e">
        <f>Variable!#REF!</f>
        <v>#REF!</v>
      </c>
      <c r="CR71" s="11" t="e">
        <f>Variable!#REF!</f>
        <v>#REF!</v>
      </c>
      <c r="CS71" s="11">
        <f>Variable!CB70</f>
        <v>0</v>
      </c>
      <c r="CT71" s="1">
        <f>Variable!CC70</f>
        <v>107329.263786935</v>
      </c>
      <c r="CU71" s="1">
        <f>Variable!CD70</f>
        <v>149988.09496815701</v>
      </c>
      <c r="CV71" s="1">
        <f>Variable!CE70</f>
        <v>72940.045673645305</v>
      </c>
      <c r="CW71" s="1">
        <f>Variable!CF70</f>
        <v>2.0563202776050726</v>
      </c>
      <c r="CX71" s="1">
        <f>Variable!CG70</f>
        <v>1.4714723962082081</v>
      </c>
      <c r="CY71" s="11">
        <f>Variable!CH70</f>
        <v>0</v>
      </c>
      <c r="CZ71" s="11">
        <f>Variable!CI70</f>
        <v>0</v>
      </c>
      <c r="DA71" s="11">
        <f>Variable!CJ70</f>
        <v>0</v>
      </c>
      <c r="DB71" s="11">
        <f>Variable!CK70</f>
        <v>0</v>
      </c>
      <c r="DC71" s="11">
        <f>Variable!CL70</f>
        <v>0</v>
      </c>
      <c r="DD71" s="11">
        <f>Variable!CM70</f>
        <v>0</v>
      </c>
      <c r="DE71" s="11">
        <f>Variable!CN70</f>
        <v>0</v>
      </c>
      <c r="DF71" s="11">
        <f>Variable!CO70</f>
        <v>2150</v>
      </c>
      <c r="DG71" s="11">
        <f>Variable!CP70</f>
        <v>300</v>
      </c>
      <c r="DH71" s="11">
        <f>Variable!CQ70</f>
        <v>786</v>
      </c>
      <c r="DI71" s="11">
        <f>Variable!CR70</f>
        <v>0.17397095876295099</v>
      </c>
      <c r="DJ71" s="11">
        <f>Variable!CS70</f>
        <v>83064</v>
      </c>
      <c r="DK71" s="11">
        <f>Variable!CT70</f>
        <v>43.198393118827653</v>
      </c>
      <c r="DL71" s="11" t="e">
        <f>Variable!#REF!</f>
        <v>#REF!</v>
      </c>
      <c r="DM71" s="11">
        <f>Variable!CU70</f>
        <v>118.1635435184217</v>
      </c>
      <c r="DN71" s="11">
        <f>Variable!CV70</f>
        <v>309.58848401826486</v>
      </c>
      <c r="DO71" s="1" t="str">
        <f>Variable!CW70</f>
        <v>0.558</v>
      </c>
      <c r="DP71" s="1">
        <f>Variable!CX70</f>
        <v>0.69802174767457004</v>
      </c>
      <c r="DQ71" t="e">
        <f>Variable!#REF!</f>
        <v>#REF!</v>
      </c>
      <c r="DR71" s="1">
        <f>Variable!CY70</f>
        <v>3</v>
      </c>
      <c r="DS71" s="11" t="str">
        <f>Variable!CZ70</f>
        <v>København H</v>
      </c>
      <c r="DT71" s="11">
        <f>Variable!DA70</f>
        <v>5</v>
      </c>
      <c r="DU71" s="22" t="str">
        <f>Variable!DB70</f>
        <v>Nordhavn</v>
      </c>
      <c r="DV71" s="22">
        <f>Variable!DC70</f>
        <v>7</v>
      </c>
      <c r="DW71" s="22">
        <f>Variable!DD70</f>
        <v>8</v>
      </c>
      <c r="DX71" s="23">
        <f>Variable!DE70</f>
        <v>-4</v>
      </c>
      <c r="DY71" s="23">
        <f>Variable!DF70</f>
        <v>-0.5714285714285714</v>
      </c>
      <c r="DZ71" s="23">
        <f>Variable!DG70</f>
        <v>-3</v>
      </c>
      <c r="EA71" s="23">
        <f>Variable!DH70</f>
        <v>-0.6</v>
      </c>
      <c r="EB71" s="1">
        <f>Variable!DI70</f>
        <v>0.32580268400000001</v>
      </c>
      <c r="EC71" s="1">
        <f>Variable!DJ70</f>
        <v>3530</v>
      </c>
      <c r="ED71" s="11">
        <f>Variable!DK70</f>
        <v>24584</v>
      </c>
      <c r="EE71" s="11">
        <f>Variable!DL70</f>
        <v>49056</v>
      </c>
      <c r="EF71" s="10" t="str">
        <f>Variable!DP70</f>
        <v>Nørreport</v>
      </c>
      <c r="EG71" s="10">
        <f>Variable!DM70</f>
        <v>10</v>
      </c>
      <c r="EH71" s="10">
        <f>Variable!DN70</f>
        <v>20</v>
      </c>
      <c r="EI71" s="10">
        <f>Variable!DO70</f>
        <v>43</v>
      </c>
      <c r="EJ71" s="10" t="str">
        <f>Variable!DQ70</f>
        <v>Nørreport</v>
      </c>
      <c r="EK71" s="10">
        <f>Variable!DR70</f>
        <v>0</v>
      </c>
      <c r="EL71" s="10" t="str">
        <f>Variable!DS70</f>
        <v>Nørreport</v>
      </c>
      <c r="EM71" s="10">
        <f>Variable!DT70</f>
        <v>0</v>
      </c>
    </row>
    <row r="72" spans="1:143" ht="31.5" x14ac:dyDescent="0.5">
      <c r="A72" s="1" t="str">
        <f>Variable!A71</f>
        <v>Odense</v>
      </c>
      <c r="B72" s="1">
        <f>Variable!B71</f>
        <v>8600512</v>
      </c>
      <c r="C72" s="1" t="e">
        <f>Variable!#REF!</f>
        <v>#REF!</v>
      </c>
      <c r="D72" s="1" t="e">
        <f>Variable!#REF!</f>
        <v>#REF!</v>
      </c>
      <c r="E72" s="6">
        <f>Variable!C71</f>
        <v>0.201033882546094</v>
      </c>
      <c r="F72" s="6" t="e">
        <f>Variable!#REF!</f>
        <v>#REF!</v>
      </c>
      <c r="G72" s="1" t="e">
        <f>Variable!#REF!</f>
        <v>#REF!</v>
      </c>
      <c r="H72" s="1">
        <f>Variable!D71</f>
        <v>2.9967390639926501E-2</v>
      </c>
      <c r="I72" s="17" t="e">
        <f>Variable!#REF!</f>
        <v>#REF!</v>
      </c>
      <c r="J72" s="1" t="e">
        <f>Variable!#REF!</f>
        <v>#REF!</v>
      </c>
      <c r="K72" s="1" t="e">
        <f>Variable!#REF!</f>
        <v>#REF!</v>
      </c>
      <c r="L72" s="1">
        <f>Variable!E71</f>
        <v>3962</v>
      </c>
      <c r="M72" s="1">
        <f>Variable!F71</f>
        <v>997</v>
      </c>
      <c r="N72" s="1">
        <f>Variable!G71</f>
        <v>0.25164058556284702</v>
      </c>
      <c r="O72" s="1">
        <f>Variable!H71</f>
        <v>8553</v>
      </c>
      <c r="P72" s="1">
        <f>Variable!I71</f>
        <v>2425</v>
      </c>
      <c r="Q72" s="1">
        <f>Variable!J71</f>
        <v>0.28352624810008098</v>
      </c>
      <c r="R72" s="1">
        <f>Variable!K71</f>
        <v>27748</v>
      </c>
      <c r="S72" s="1">
        <f>Variable!L71</f>
        <v>10669</v>
      </c>
      <c r="T72" s="1">
        <f>Variable!M71</f>
        <v>0.38449617990485802</v>
      </c>
      <c r="U72" s="1">
        <f>Variable!N71</f>
        <v>13926</v>
      </c>
      <c r="V72" s="1">
        <f>Variable!O71</f>
        <v>7096</v>
      </c>
      <c r="W72" s="1">
        <f>Variable!P71</f>
        <v>0.50955048111446199</v>
      </c>
      <c r="X72" s="1">
        <f>Variable!Q71</f>
        <v>14496</v>
      </c>
      <c r="Y72" s="1">
        <f>Variable!R71</f>
        <v>6963</v>
      </c>
      <c r="Z72" s="1">
        <f>Variable!S71</f>
        <v>0.48033940397350899</v>
      </c>
      <c r="AA72" s="1">
        <f>Variable!AW71</f>
        <v>1.97955818715017E-2</v>
      </c>
      <c r="AB72" s="1">
        <f>Variable!AX71</f>
        <v>1.6600119399982901E-2</v>
      </c>
      <c r="AC72" s="1">
        <f>Variable!AY71</f>
        <v>1.59708612550079E-2</v>
      </c>
      <c r="AD72" s="1">
        <f>Variable!T71</f>
        <v>17821</v>
      </c>
      <c r="AE72" s="1">
        <f>Variable!U71</f>
        <v>88306</v>
      </c>
      <c r="AF72" s="1">
        <f>Variable!V71</f>
        <v>149786</v>
      </c>
      <c r="AG72" s="1">
        <f>Variable!W71</f>
        <v>252967</v>
      </c>
      <c r="AH72" s="1">
        <f>Variable!X71</f>
        <v>22393</v>
      </c>
      <c r="AI72" s="1">
        <f>Variable!Y71</f>
        <v>54295</v>
      </c>
      <c r="AJ72" s="1">
        <f>Variable!Z71</f>
        <v>82594</v>
      </c>
      <c r="AK72" s="1">
        <f>Variable!AA71</f>
        <v>125568</v>
      </c>
      <c r="AL72" s="1">
        <f>Variable!AB71</f>
        <v>40214</v>
      </c>
      <c r="AM72" s="1">
        <f>Variable!AC71</f>
        <v>142601</v>
      </c>
      <c r="AN72" s="1">
        <f>Variable!AD71</f>
        <v>232380</v>
      </c>
      <c r="AO72" s="1">
        <f>Variable!AE71</f>
        <v>378535</v>
      </c>
      <c r="AP72" s="1">
        <f>Variable!AF71</f>
        <v>10854</v>
      </c>
      <c r="AQ72" s="1">
        <f>Variable!AG71</f>
        <v>25732.767603030799</v>
      </c>
      <c r="AR72" s="1">
        <f>Variable!AH71</f>
        <v>48835</v>
      </c>
      <c r="AS72" s="1">
        <f>Variable!AI71</f>
        <v>22418.649114526601</v>
      </c>
      <c r="AT72" s="1">
        <f>Variable!AJ71</f>
        <v>76083</v>
      </c>
      <c r="AU72" s="1">
        <f>Variable!AK71</f>
        <v>21902.629743751801</v>
      </c>
      <c r="AV72" s="1">
        <f>Variable!AL71</f>
        <v>126862</v>
      </c>
      <c r="AW72" s="1">
        <f>Variable!AM71</f>
        <v>22042.9369003719</v>
      </c>
      <c r="AX72" s="1">
        <f>Variable!AN71</f>
        <v>248075</v>
      </c>
      <c r="AY72" s="1">
        <f>Variable!AO71</f>
        <v>270788</v>
      </c>
      <c r="AZ72" s="1">
        <f>Variable!AP71</f>
        <v>270876</v>
      </c>
      <c r="BA72" s="1">
        <f>Variable!AQ71</f>
        <v>290086</v>
      </c>
      <c r="BB72" s="1">
        <f>Variable!AR71</f>
        <v>13.69</v>
      </c>
      <c r="BC72" s="1">
        <f>Variable!AS71</f>
        <v>13.52</v>
      </c>
      <c r="BD72" s="1">
        <f>Variable!AT71</f>
        <v>13.27</v>
      </c>
      <c r="BE72" s="1">
        <f>Variable!AU71</f>
        <v>13.06</v>
      </c>
      <c r="BF72" s="1">
        <f>Variable!AV71</f>
        <v>22.396000000000001</v>
      </c>
      <c r="BG72" s="1">
        <f>Variable!AZ71</f>
        <v>23165.7003118717</v>
      </c>
      <c r="BH72" s="1">
        <f>Variable!BA71</f>
        <v>186228.26271897301</v>
      </c>
      <c r="BI72" s="1">
        <f>Variable!BB71</f>
        <v>422648.12957030197</v>
      </c>
      <c r="BJ72" s="1">
        <f>Variable!BC71</f>
        <v>2569.88525756646</v>
      </c>
      <c r="BK72" s="1">
        <f>Variable!BD71</f>
        <v>1</v>
      </c>
      <c r="BL72" s="2">
        <f>Variable!BE71</f>
        <v>2</v>
      </c>
      <c r="BM72" s="1">
        <f>Variable!BF71</f>
        <v>4</v>
      </c>
      <c r="BN72" s="1">
        <f>Variable!BG71</f>
        <v>188</v>
      </c>
      <c r="BO72" s="1">
        <f>Variable!BH71</f>
        <v>188</v>
      </c>
      <c r="BP72" s="18">
        <f>Variable!BI71</f>
        <v>1</v>
      </c>
      <c r="BQ72" s="1">
        <f>Variable!BJ71</f>
        <v>0</v>
      </c>
      <c r="BR72" s="1">
        <f>Variable!BK71</f>
        <v>188</v>
      </c>
      <c r="BS72" s="1">
        <f>Variable!BL71</f>
        <v>180760</v>
      </c>
      <c r="BT72" s="1">
        <f>Variable!BM71</f>
        <v>180760</v>
      </c>
      <c r="BU72" s="1">
        <f>Variable!BN71</f>
        <v>180760</v>
      </c>
      <c r="BV72" s="1">
        <f>Variable!BO71</f>
        <v>180760</v>
      </c>
      <c r="BW72" s="1">
        <f>Variable!BP71</f>
        <v>180760</v>
      </c>
      <c r="BX72" s="1">
        <f>Variable!BQ71</f>
        <v>282910</v>
      </c>
      <c r="BY72" s="3">
        <f>Variable!BR71</f>
        <v>0</v>
      </c>
      <c r="BZ72" s="1">
        <f>Variable!BS71</f>
        <v>0</v>
      </c>
      <c r="CA72" s="1">
        <f>Variable!BT71</f>
        <v>0</v>
      </c>
      <c r="CB72" s="3">
        <f>Variable!BU71</f>
        <v>0</v>
      </c>
      <c r="CC72" s="3">
        <f>Variable!BV71</f>
        <v>-102150</v>
      </c>
      <c r="CD72" s="1">
        <f>Variable!BW71</f>
        <v>487.63461398582501</v>
      </c>
      <c r="CE72" s="1">
        <f>Variable!BX71</f>
        <v>299.82565293936301</v>
      </c>
      <c r="CF72" s="1">
        <f>Variable!BY71</f>
        <v>104.11369026496099</v>
      </c>
      <c r="CG72" s="1">
        <f>Variable!BZ71</f>
        <v>267.41609688203101</v>
      </c>
      <c r="CH72" s="1">
        <f>Variable!CA71</f>
        <v>5142.31073859765</v>
      </c>
      <c r="CI72" s="11" t="e">
        <f>Variable!#REF!</f>
        <v>#REF!</v>
      </c>
      <c r="CJ72" s="11" t="e">
        <f>Variable!#REF!</f>
        <v>#REF!</v>
      </c>
      <c r="CK72" s="11" t="e">
        <f>Variable!#REF!</f>
        <v>#REF!</v>
      </c>
      <c r="CL72" s="11" t="e">
        <f>Variable!#REF!</f>
        <v>#REF!</v>
      </c>
      <c r="CM72" s="11" t="e">
        <f>Variable!#REF!</f>
        <v>#REF!</v>
      </c>
      <c r="CN72" s="11" t="e">
        <f>Variable!#REF!</f>
        <v>#REF!</v>
      </c>
      <c r="CO72" s="11" t="e">
        <f>Variable!#REF!</f>
        <v>#REF!</v>
      </c>
      <c r="CP72" s="1" t="e">
        <f>Variable!#REF!</f>
        <v>#REF!</v>
      </c>
      <c r="CQ72" s="11" t="e">
        <f>Variable!#REF!</f>
        <v>#REF!</v>
      </c>
      <c r="CR72" s="11" t="e">
        <f>Variable!#REF!</f>
        <v>#REF!</v>
      </c>
      <c r="CS72" s="11">
        <f>Variable!CB71</f>
        <v>0</v>
      </c>
      <c r="CT72" s="1">
        <f>Variable!CC71</f>
        <v>53252.842262886501</v>
      </c>
      <c r="CU72" s="1">
        <f>Variable!CD71</f>
        <v>93727.541710049496</v>
      </c>
      <c r="CV72" s="1">
        <f>Variable!CE71</f>
        <v>73210.646584667295</v>
      </c>
      <c r="CW72" s="1">
        <f>Variable!CF71</f>
        <v>1.2802446923024322</v>
      </c>
      <c r="CX72" s="1">
        <f>Variable!CG71</f>
        <v>0.72739204947876246</v>
      </c>
      <c r="CY72" s="11">
        <f>Variable!CH71</f>
        <v>0</v>
      </c>
      <c r="CZ72" s="11">
        <f>Variable!CI71</f>
        <v>0</v>
      </c>
      <c r="DA72" s="11">
        <f>Variable!CJ71</f>
        <v>0</v>
      </c>
      <c r="DB72" s="11">
        <f>Variable!CK71</f>
        <v>0</v>
      </c>
      <c r="DC72" s="11">
        <f>Variable!CL71</f>
        <v>0</v>
      </c>
      <c r="DD72" s="11">
        <f>Variable!CM71</f>
        <v>0</v>
      </c>
      <c r="DE72" s="11">
        <f>Variable!CN71</f>
        <v>0</v>
      </c>
      <c r="DF72" s="11">
        <f>Variable!CO71</f>
        <v>3659</v>
      </c>
      <c r="DG72" s="11">
        <f>Variable!CP71</f>
        <v>130</v>
      </c>
      <c r="DH72" s="11">
        <f>Variable!CQ71</f>
        <v>0</v>
      </c>
      <c r="DI72" s="11">
        <f>Variable!CR71</f>
        <v>0.21742989730075199</v>
      </c>
      <c r="DJ72" s="11">
        <f>Variable!CS71</f>
        <v>94552</v>
      </c>
      <c r="DK72" s="11">
        <f>Variable!CT71</f>
        <v>5.6135159318175862</v>
      </c>
      <c r="DL72" s="11" t="e">
        <f>Variable!#REF!</f>
        <v>#REF!</v>
      </c>
      <c r="DM72" s="11">
        <f>Variable!CU71</f>
        <v>0</v>
      </c>
      <c r="DN72" s="11">
        <f>Variable!CV71</f>
        <v>157.99888303477343</v>
      </c>
      <c r="DO72" s="1" t="str">
        <f>Variable!CW71</f>
        <v>0.449</v>
      </c>
      <c r="DP72" s="1">
        <f>Variable!CX71</f>
        <v>0.546395765218745</v>
      </c>
      <c r="DQ72" t="e">
        <f>Variable!#REF!</f>
        <v>#REF!</v>
      </c>
      <c r="DR72" s="1">
        <f>Variable!CY71</f>
        <v>0</v>
      </c>
      <c r="DS72" s="11" t="str">
        <f>Variable!CZ71</f>
        <v>Odense</v>
      </c>
      <c r="DT72" s="11">
        <f>Variable!DA71</f>
        <v>69</v>
      </c>
      <c r="DU72" s="22" t="str">
        <f>Variable!DB71</f>
        <v>København H</v>
      </c>
      <c r="DV72" s="22">
        <f>Variable!DC71</f>
        <v>0</v>
      </c>
      <c r="DW72" s="22">
        <f>Variable!DD71</f>
        <v>123</v>
      </c>
      <c r="DX72" s="23">
        <f>Variable!DE71</f>
        <v>0</v>
      </c>
      <c r="DY72" s="23">
        <f>Variable!DF71</f>
        <v>0</v>
      </c>
      <c r="DZ72" s="23">
        <f>Variable!DG71</f>
        <v>-54</v>
      </c>
      <c r="EA72" s="23">
        <f>Variable!DH71</f>
        <v>-0.78260869565217395</v>
      </c>
      <c r="EB72" s="1">
        <f>Variable!DI71</f>
        <v>0.19646734699999999</v>
      </c>
      <c r="EC72" s="1">
        <f>Variable!DJ71</f>
        <v>3456</v>
      </c>
      <c r="ED72" s="11">
        <f>Variable!DK71</f>
        <v>16190</v>
      </c>
      <c r="EE72" s="11">
        <f>Variable!DL71</f>
        <v>31586</v>
      </c>
      <c r="EF72" s="10">
        <f>Variable!DP71</f>
        <v>0</v>
      </c>
      <c r="EG72" s="10">
        <f>Variable!DM71</f>
        <v>18</v>
      </c>
      <c r="EH72" s="10">
        <f>Variable!DN71</f>
        <v>155</v>
      </c>
      <c r="EI72" s="10">
        <f>Variable!DO71</f>
        <v>293</v>
      </c>
      <c r="EJ72" s="10" t="str">
        <f>Variable!DQ71</f>
        <v>Odense</v>
      </c>
      <c r="EK72" s="10" t="str">
        <f>Variable!DR71</f>
        <v>Odense</v>
      </c>
      <c r="EL72" s="10" t="str">
        <f>Variable!DS71</f>
        <v>Odense</v>
      </c>
      <c r="EM72" s="10" t="str">
        <f>Variable!DT71</f>
        <v>Odense</v>
      </c>
    </row>
    <row r="73" spans="1:143" ht="31.5" x14ac:dyDescent="0.5">
      <c r="A73" s="1" t="str">
        <f>Variable!A72</f>
        <v>Ordrup</v>
      </c>
      <c r="B73" s="1">
        <f>Variable!B72</f>
        <v>8600658</v>
      </c>
      <c r="C73" s="1" t="e">
        <f>Variable!#REF!</f>
        <v>#REF!</v>
      </c>
      <c r="D73" s="1" t="e">
        <f>Variable!#REF!</f>
        <v>#REF!</v>
      </c>
      <c r="E73" s="6">
        <f>Variable!C72</f>
        <v>0.216994683718328</v>
      </c>
      <c r="F73" s="6" t="e">
        <f>Variable!#REF!</f>
        <v>#REF!</v>
      </c>
      <c r="G73" s="1" t="e">
        <f>Variable!#REF!</f>
        <v>#REF!</v>
      </c>
      <c r="H73" s="1">
        <f>Variable!D72</f>
        <v>1.8681928729666002E-2</v>
      </c>
      <c r="I73" s="17" t="e">
        <f>Variable!#REF!</f>
        <v>#REF!</v>
      </c>
      <c r="J73" s="1" t="e">
        <f>Variable!#REF!</f>
        <v>#REF!</v>
      </c>
      <c r="K73" s="1" t="e">
        <f>Variable!#REF!</f>
        <v>#REF!</v>
      </c>
      <c r="L73" s="1">
        <f>Variable!E72</f>
        <v>3086</v>
      </c>
      <c r="M73" s="1">
        <f>Variable!F72</f>
        <v>1537</v>
      </c>
      <c r="N73" s="1">
        <f>Variable!G72</f>
        <v>0.49805573558003802</v>
      </c>
      <c r="O73" s="1">
        <f>Variable!H72</f>
        <v>2921</v>
      </c>
      <c r="P73" s="1">
        <f>Variable!I72</f>
        <v>1840</v>
      </c>
      <c r="Q73" s="1">
        <f>Variable!J72</f>
        <v>0.62992125984251901</v>
      </c>
      <c r="R73" s="1">
        <f>Variable!K72</f>
        <v>2302</v>
      </c>
      <c r="S73" s="1">
        <f>Variable!L72</f>
        <v>1629</v>
      </c>
      <c r="T73" s="1">
        <f>Variable!M72</f>
        <v>0.70764552562988703</v>
      </c>
      <c r="U73" s="1">
        <f>Variable!N72</f>
        <v>121</v>
      </c>
      <c r="V73" s="1">
        <f>Variable!O72</f>
        <v>106</v>
      </c>
      <c r="W73" s="1">
        <f>Variable!P72</f>
        <v>0.87603305785123897</v>
      </c>
      <c r="X73" s="1">
        <f>Variable!Q72</f>
        <v>0</v>
      </c>
      <c r="Y73" s="1">
        <f>Variable!R72</f>
        <v>0</v>
      </c>
      <c r="Z73" s="1">
        <f>Variable!S72</f>
        <v>0</v>
      </c>
      <c r="AA73" s="1">
        <f>Variable!AW72</f>
        <v>1.32909291366592E-2</v>
      </c>
      <c r="AB73" s="1">
        <f>Variable!AX72</f>
        <v>1.6788129932863799E-2</v>
      </c>
      <c r="AC73" s="1">
        <f>Variable!AY72</f>
        <v>1.66165956195704E-2</v>
      </c>
      <c r="AD73" s="1">
        <f>Variable!T72</f>
        <v>12234</v>
      </c>
      <c r="AE73" s="1">
        <f>Variable!U72</f>
        <v>36512</v>
      </c>
      <c r="AF73" s="1">
        <f>Variable!V72</f>
        <v>97262</v>
      </c>
      <c r="AG73" s="1">
        <f>Variable!W72</f>
        <v>1200985</v>
      </c>
      <c r="AH73" s="1">
        <f>Variable!X72</f>
        <v>3500</v>
      </c>
      <c r="AI73" s="1">
        <f>Variable!Y72</f>
        <v>11739</v>
      </c>
      <c r="AJ73" s="1">
        <f>Variable!Z72</f>
        <v>61975</v>
      </c>
      <c r="AK73" s="1">
        <f>Variable!AA72</f>
        <v>709377</v>
      </c>
      <c r="AL73" s="1">
        <f>Variable!AB72</f>
        <v>15734</v>
      </c>
      <c r="AM73" s="1">
        <f>Variable!AC72</f>
        <v>48251</v>
      </c>
      <c r="AN73" s="1">
        <f>Variable!AD72</f>
        <v>159237</v>
      </c>
      <c r="AO73" s="1">
        <f>Variable!AE72</f>
        <v>1910362</v>
      </c>
      <c r="AP73" s="1">
        <f>Variable!AF72</f>
        <v>6213</v>
      </c>
      <c r="AQ73" s="1">
        <f>Variable!AG72</f>
        <v>14428.6727331293</v>
      </c>
      <c r="AR73" s="1">
        <f>Variable!AH72</f>
        <v>18293</v>
      </c>
      <c r="AS73" s="1">
        <f>Variable!AI72</f>
        <v>14479.769975389599</v>
      </c>
      <c r="AT73" s="1">
        <f>Variable!AJ72</f>
        <v>49185</v>
      </c>
      <c r="AU73" s="1">
        <f>Variable!AK72</f>
        <v>13367.120547610801</v>
      </c>
      <c r="AV73" s="1">
        <f>Variable!AL72</f>
        <v>658775</v>
      </c>
      <c r="AW73" s="1">
        <f>Variable!AM72</f>
        <v>12719.7887215886</v>
      </c>
      <c r="AX73" s="1">
        <f>Variable!AN72</f>
        <v>386690</v>
      </c>
      <c r="AY73" s="1">
        <f>Variable!AO72</f>
        <v>423391</v>
      </c>
      <c r="AZ73" s="1">
        <f>Variable!AP72</f>
        <v>377027</v>
      </c>
      <c r="BA73" s="1">
        <f>Variable!AQ72</f>
        <v>338710</v>
      </c>
      <c r="BB73" s="1">
        <f>Variable!AR72</f>
        <v>14.36</v>
      </c>
      <c r="BC73" s="1">
        <f>Variable!AS72</f>
        <v>14.61</v>
      </c>
      <c r="BD73" s="1">
        <f>Variable!AT72</f>
        <v>14.34</v>
      </c>
      <c r="BE73" s="1">
        <f>Variable!AU72</f>
        <v>14.03</v>
      </c>
      <c r="BF73" s="1">
        <f>Variable!AV72</f>
        <v>49.408999999999999</v>
      </c>
      <c r="BG73" s="1">
        <f>Variable!AZ72</f>
        <v>16128.6808216195</v>
      </c>
      <c r="BH73" s="1">
        <f>Variable!BA72</f>
        <v>87798.406418964601</v>
      </c>
      <c r="BI73" s="1">
        <f>Variable!BB72</f>
        <v>230942.92575407401</v>
      </c>
      <c r="BJ73" s="1">
        <f>Variable!BC72</f>
        <v>1399.40602514692</v>
      </c>
      <c r="BK73" s="1">
        <f>Variable!BD72</f>
        <v>1</v>
      </c>
      <c r="BL73" s="2">
        <f>Variable!BE72</f>
        <v>5</v>
      </c>
      <c r="BM73" s="1">
        <f>Variable!BF72</f>
        <v>10</v>
      </c>
      <c r="BN73" s="1">
        <f>Variable!BG72</f>
        <v>204</v>
      </c>
      <c r="BO73" s="1">
        <f>Variable!BH72</f>
        <v>442</v>
      </c>
      <c r="BP73" s="18">
        <f>Variable!BI72</f>
        <v>0.46153846153846156</v>
      </c>
      <c r="BQ73" s="1">
        <f>Variable!BJ72</f>
        <v>-238</v>
      </c>
      <c r="BR73" s="1">
        <f>Variable!BK72</f>
        <v>4742</v>
      </c>
      <c r="BS73" s="1">
        <f>Variable!BL72</f>
        <v>74274</v>
      </c>
      <c r="BT73" s="1">
        <f>Variable!BM72</f>
        <v>634322</v>
      </c>
      <c r="BU73" s="1">
        <f>Variable!BN72</f>
        <v>634322</v>
      </c>
      <c r="BV73" s="1">
        <f>Variable!BO72</f>
        <v>634322</v>
      </c>
      <c r="BW73" s="1">
        <f>Variable!BP72</f>
        <v>634322</v>
      </c>
      <c r="BX73" s="1">
        <f>Variable!BQ72</f>
        <v>634322</v>
      </c>
      <c r="BY73" s="3">
        <f>Variable!BR72</f>
        <v>-560048</v>
      </c>
      <c r="BZ73" s="1">
        <f>Variable!BS72</f>
        <v>-560048</v>
      </c>
      <c r="CA73" s="1">
        <f>Variable!BT72</f>
        <v>-560048</v>
      </c>
      <c r="CB73" s="3">
        <f>Variable!BU72</f>
        <v>-560048</v>
      </c>
      <c r="CC73" s="3">
        <f>Variable!BV72</f>
        <v>-560048</v>
      </c>
      <c r="CD73" s="1">
        <f>Variable!BW72</f>
        <v>2500.6225089729901</v>
      </c>
      <c r="CE73" s="1">
        <f>Variable!BX72</f>
        <v>390.08603075352698</v>
      </c>
      <c r="CF73" s="1">
        <f>Variable!BY72</f>
        <v>249.336782874519</v>
      </c>
      <c r="CG73" s="1">
        <f>Variable!BZ72</f>
        <v>536.28589759574004</v>
      </c>
      <c r="CH73" s="1">
        <f>Variable!CA72</f>
        <v>3744.4537001939502</v>
      </c>
      <c r="CI73" s="11" t="e">
        <f>Variable!#REF!</f>
        <v>#REF!</v>
      </c>
      <c r="CJ73" s="11" t="e">
        <f>Variable!#REF!</f>
        <v>#REF!</v>
      </c>
      <c r="CK73" s="11" t="e">
        <f>Variable!#REF!</f>
        <v>#REF!</v>
      </c>
      <c r="CL73" s="11" t="e">
        <f>Variable!#REF!</f>
        <v>#REF!</v>
      </c>
      <c r="CM73" s="11" t="e">
        <f>Variable!#REF!</f>
        <v>#REF!</v>
      </c>
      <c r="CN73" s="11" t="e">
        <f>Variable!#REF!</f>
        <v>#REF!</v>
      </c>
      <c r="CO73" s="11" t="e">
        <f>Variable!#REF!</f>
        <v>#REF!</v>
      </c>
      <c r="CP73" s="1" t="e">
        <f>Variable!#REF!</f>
        <v>#REF!</v>
      </c>
      <c r="CQ73" s="11" t="e">
        <f>Variable!#REF!</f>
        <v>#REF!</v>
      </c>
      <c r="CR73" s="11" t="e">
        <f>Variable!#REF!</f>
        <v>#REF!</v>
      </c>
      <c r="CS73" s="11">
        <f>Variable!CB72</f>
        <v>0</v>
      </c>
      <c r="CT73" s="1">
        <f>Variable!CC72</f>
        <v>46302.694585858997</v>
      </c>
      <c r="CU73" s="1">
        <f>Variable!CD72</f>
        <v>53099.273164876802</v>
      </c>
      <c r="CV73" s="1">
        <f>Variable!CE72</f>
        <v>39871.515146197104</v>
      </c>
      <c r="CW73" s="1">
        <f>Variable!CF72</f>
        <v>1.3317596025678333</v>
      </c>
      <c r="CX73" s="1">
        <f>Variable!CG72</f>
        <v>1.1612975934343266</v>
      </c>
      <c r="CY73" s="11">
        <f>Variable!CH72</f>
        <v>0</v>
      </c>
      <c r="CZ73" s="11">
        <f>Variable!CI72</f>
        <v>0</v>
      </c>
      <c r="DA73" s="11">
        <f>Variable!CJ72</f>
        <v>0</v>
      </c>
      <c r="DB73" s="11">
        <f>Variable!CK72</f>
        <v>0</v>
      </c>
      <c r="DC73" s="11">
        <f>Variable!CL72</f>
        <v>0</v>
      </c>
      <c r="DD73" s="11">
        <f>Variable!CM72</f>
        <v>0</v>
      </c>
      <c r="DE73" s="11">
        <f>Variable!CN72</f>
        <v>0</v>
      </c>
      <c r="DF73" s="11">
        <f>Variable!CO72</f>
        <v>228</v>
      </c>
      <c r="DG73" s="11">
        <f>Variable!CP72</f>
        <v>0</v>
      </c>
      <c r="DH73" s="11">
        <f>Variable!CQ72</f>
        <v>0</v>
      </c>
      <c r="DI73" s="11">
        <f>Variable!CR72</f>
        <v>0.184398321657433</v>
      </c>
      <c r="DJ73" s="11">
        <f>Variable!CS72</f>
        <v>39509</v>
      </c>
      <c r="DK73" s="11">
        <f>Variable!CT72</f>
        <v>18.788115837539053</v>
      </c>
      <c r="DL73" s="11" t="e">
        <f>Variable!#REF!</f>
        <v>#REF!</v>
      </c>
      <c r="DM73" s="11">
        <f>Variable!CU72</f>
        <v>0</v>
      </c>
      <c r="DN73" s="11">
        <f>Variable!CV72</f>
        <v>0</v>
      </c>
      <c r="DO73" s="1" t="str">
        <f>Variable!CW72</f>
        <v>0.507</v>
      </c>
      <c r="DP73" s="1">
        <f>Variable!CX72</f>
        <v>0.59418311633767296</v>
      </c>
      <c r="DQ73" t="e">
        <f>Variable!#REF!</f>
        <v>#REF!</v>
      </c>
      <c r="DR73" s="1">
        <f>Variable!CY72</f>
        <v>19</v>
      </c>
      <c r="DS73" s="11" t="str">
        <f>Variable!CZ72</f>
        <v>København H</v>
      </c>
      <c r="DT73" s="11">
        <f>Variable!DA72</f>
        <v>15</v>
      </c>
      <c r="DU73" s="22" t="str">
        <f>Variable!DB72</f>
        <v>Nørreport</v>
      </c>
      <c r="DV73" s="22">
        <f>Variable!DC72</f>
        <v>27</v>
      </c>
      <c r="DW73" s="22">
        <f>Variable!DD72</f>
        <v>24</v>
      </c>
      <c r="DX73" s="23">
        <f>Variable!DE72</f>
        <v>-8</v>
      </c>
      <c r="DY73" s="23">
        <f>Variable!DF72</f>
        <v>-0.29629629629629628</v>
      </c>
      <c r="DZ73" s="23">
        <f>Variable!DG72</f>
        <v>-9</v>
      </c>
      <c r="EA73" s="23">
        <f>Variable!DH72</f>
        <v>-0.6</v>
      </c>
      <c r="EB73" s="1">
        <f>Variable!DI72</f>
        <v>0.18137352900000001</v>
      </c>
      <c r="EC73" s="1">
        <f>Variable!DJ72</f>
        <v>1422</v>
      </c>
      <c r="ED73" s="11">
        <f>Variable!DK72</f>
        <v>7064</v>
      </c>
      <c r="EE73" s="11">
        <f>Variable!DL72</f>
        <v>19392</v>
      </c>
      <c r="EF73" s="10" t="str">
        <f>Variable!DP72</f>
        <v>Ordrup</v>
      </c>
      <c r="EG73" s="10">
        <f>Variable!DM72</f>
        <v>4</v>
      </c>
      <c r="EH73" s="10">
        <f>Variable!DN72</f>
        <v>32</v>
      </c>
      <c r="EI73" s="10">
        <f>Variable!DO72</f>
        <v>78</v>
      </c>
      <c r="EJ73" s="10">
        <f>Variable!DQ72</f>
        <v>0</v>
      </c>
      <c r="EK73" s="10">
        <f>Variable!DR72</f>
        <v>0</v>
      </c>
      <c r="EL73" s="10">
        <f>Variable!DS72</f>
        <v>0</v>
      </c>
      <c r="EM73" s="10">
        <f>Variable!DT72</f>
        <v>0</v>
      </c>
    </row>
    <row r="74" spans="1:143" ht="31.5" x14ac:dyDescent="0.5">
      <c r="A74" s="1" t="str">
        <f>Variable!A73</f>
        <v>Padborg</v>
      </c>
      <c r="B74" s="1">
        <f>Variable!B73</f>
        <v>8600100</v>
      </c>
      <c r="C74" s="1" t="e">
        <f>Variable!#REF!</f>
        <v>#REF!</v>
      </c>
      <c r="D74" s="1" t="e">
        <f>Variable!#REF!</f>
        <v>#REF!</v>
      </c>
      <c r="E74" s="6">
        <f>Variable!C73</f>
        <v>4.4388771367230302E-2</v>
      </c>
      <c r="F74" s="6" t="e">
        <f>Variable!#REF!</f>
        <v>#REF!</v>
      </c>
      <c r="G74" s="1" t="e">
        <f>Variable!#REF!</f>
        <v>#REF!</v>
      </c>
      <c r="H74" s="1">
        <f>Variable!D73</f>
        <v>8.1575249596530799E-4</v>
      </c>
      <c r="I74" s="17" t="e">
        <f>Variable!#REF!</f>
        <v>#REF!</v>
      </c>
      <c r="J74" s="1" t="e">
        <f>Variable!#REF!</f>
        <v>#REF!</v>
      </c>
      <c r="K74" s="1" t="e">
        <f>Variable!#REF!</f>
        <v>#REF!</v>
      </c>
      <c r="L74" s="1">
        <f>Variable!E73</f>
        <v>392</v>
      </c>
      <c r="M74" s="1">
        <f>Variable!F73</f>
        <v>241</v>
      </c>
      <c r="N74" s="1">
        <f>Variable!G73</f>
        <v>0.61479591836734604</v>
      </c>
      <c r="O74" s="1">
        <f>Variable!H73</f>
        <v>465</v>
      </c>
      <c r="P74" s="1">
        <f>Variable!I73</f>
        <v>299</v>
      </c>
      <c r="Q74" s="1">
        <f>Variable!J73</f>
        <v>0.64301075268817198</v>
      </c>
      <c r="R74" s="1">
        <f>Variable!K73</f>
        <v>1661</v>
      </c>
      <c r="S74" s="1">
        <f>Variable!L73</f>
        <v>1076</v>
      </c>
      <c r="T74" s="1">
        <f>Variable!M73</f>
        <v>0.64780252859722998</v>
      </c>
      <c r="U74" s="1">
        <f>Variable!N73</f>
        <v>914</v>
      </c>
      <c r="V74" s="1">
        <f>Variable!O73</f>
        <v>647</v>
      </c>
      <c r="W74" s="1">
        <f>Variable!P73</f>
        <v>0.70787746170678301</v>
      </c>
      <c r="X74" s="1">
        <f>Variable!Q73</f>
        <v>548</v>
      </c>
      <c r="Y74" s="1">
        <f>Variable!R73</f>
        <v>409</v>
      </c>
      <c r="Z74" s="1">
        <f>Variable!S73</f>
        <v>0.74635036496350304</v>
      </c>
      <c r="AA74" s="1">
        <f>Variable!AW73</f>
        <v>1.97692305568745E-2</v>
      </c>
      <c r="AB74" s="1">
        <f>Variable!AX73</f>
        <v>1.7072572523602898E-2</v>
      </c>
      <c r="AC74" s="1">
        <f>Variable!AY73</f>
        <v>1.64639300223762E-2</v>
      </c>
      <c r="AD74" s="1">
        <f>Variable!T73</f>
        <v>2452</v>
      </c>
      <c r="AE74" s="1">
        <f>Variable!U73</f>
        <v>4418</v>
      </c>
      <c r="AF74" s="1">
        <f>Variable!V73</f>
        <v>6235</v>
      </c>
      <c r="AG74" s="1">
        <f>Variable!W73</f>
        <v>16237</v>
      </c>
      <c r="AH74" s="1">
        <f>Variable!X73</f>
        <v>1104</v>
      </c>
      <c r="AI74" s="1">
        <f>Variable!Y73</f>
        <v>3289</v>
      </c>
      <c r="AJ74" s="1">
        <f>Variable!Z73</f>
        <v>4158</v>
      </c>
      <c r="AK74" s="1">
        <f>Variable!AA73</f>
        <v>7553</v>
      </c>
      <c r="AL74" s="1">
        <f>Variable!AB73</f>
        <v>3556</v>
      </c>
      <c r="AM74" s="1">
        <f>Variable!AC73</f>
        <v>7707</v>
      </c>
      <c r="AN74" s="1">
        <f>Variable!AD73</f>
        <v>10393</v>
      </c>
      <c r="AO74" s="1">
        <f>Variable!AE73</f>
        <v>23790</v>
      </c>
      <c r="AP74" s="1">
        <f>Variable!AF73</f>
        <v>999</v>
      </c>
      <c r="AQ74" s="1">
        <f>Variable!AG73</f>
        <v>21234.416416416399</v>
      </c>
      <c r="AR74" s="1">
        <f>Variable!AH73</f>
        <v>1857</v>
      </c>
      <c r="AS74" s="1">
        <f>Variable!AI73</f>
        <v>21920.460958535201</v>
      </c>
      <c r="AT74" s="1">
        <f>Variable!AJ73</f>
        <v>2601</v>
      </c>
      <c r="AU74" s="1">
        <f>Variable!AK73</f>
        <v>22886.8357060407</v>
      </c>
      <c r="AV74" s="1">
        <f>Variable!AL73</f>
        <v>7350</v>
      </c>
      <c r="AW74" s="1">
        <f>Variable!AM73</f>
        <v>24344.3328793244</v>
      </c>
      <c r="AX74" s="1">
        <f>Variable!AN73</f>
        <v>258012</v>
      </c>
      <c r="AY74" s="1">
        <f>Variable!AO73</f>
        <v>270546</v>
      </c>
      <c r="AZ74" s="1">
        <f>Variable!AP73</f>
        <v>271115</v>
      </c>
      <c r="BA74" s="1">
        <f>Variable!AQ73</f>
        <v>286254</v>
      </c>
      <c r="BB74" s="1">
        <f>Variable!AR73</f>
        <v>12.04</v>
      </c>
      <c r="BC74" s="1">
        <f>Variable!AS73</f>
        <v>12.05</v>
      </c>
      <c r="BD74" s="1">
        <f>Variable!AT73</f>
        <v>12.08</v>
      </c>
      <c r="BE74" s="1">
        <f>Variable!AU73</f>
        <v>12.19</v>
      </c>
      <c r="BF74" s="1">
        <f>Variable!AV73</f>
        <v>5.95</v>
      </c>
      <c r="BG74" s="1">
        <f>Variable!AZ73</f>
        <v>8507.9391098147207</v>
      </c>
      <c r="BH74" s="1">
        <f>Variable!BA73</f>
        <v>41422.903886133703</v>
      </c>
      <c r="BI74" s="1">
        <f>Variable!BB73</f>
        <v>90142.539319818505</v>
      </c>
      <c r="BJ74" s="1">
        <f>Variable!BC73</f>
        <v>12686.4625454013</v>
      </c>
      <c r="BK74" s="1">
        <f>Variable!BD73</f>
        <v>1</v>
      </c>
      <c r="BL74" s="2">
        <f>Variable!BE73</f>
        <v>1</v>
      </c>
      <c r="BM74" s="1">
        <f>Variable!BF73</f>
        <v>1</v>
      </c>
      <c r="BN74" s="1">
        <f>Variable!BG73</f>
        <v>24</v>
      </c>
      <c r="BO74" s="1">
        <f>Variable!BH73</f>
        <v>24</v>
      </c>
      <c r="BP74" s="18">
        <f>Variable!BI73</f>
        <v>1</v>
      </c>
      <c r="BQ74" s="1">
        <f>Variable!BJ73</f>
        <v>0</v>
      </c>
      <c r="BR74" s="1">
        <f>Variable!BK73</f>
        <v>38</v>
      </c>
      <c r="BS74" s="1">
        <f>Variable!BL73</f>
        <v>4311</v>
      </c>
      <c r="BT74" s="1">
        <f>Variable!BM73</f>
        <v>4311</v>
      </c>
      <c r="BU74" s="1">
        <f>Variable!BN73</f>
        <v>4311</v>
      </c>
      <c r="BV74" s="1">
        <f>Variable!BO73</f>
        <v>16410</v>
      </c>
      <c r="BW74" s="1">
        <f>Variable!BP73</f>
        <v>27702</v>
      </c>
      <c r="BX74" s="1">
        <f>Variable!BQ73</f>
        <v>180760</v>
      </c>
      <c r="BY74" s="3">
        <f>Variable!BR73</f>
        <v>0</v>
      </c>
      <c r="BZ74" s="1">
        <f>Variable!BS73</f>
        <v>0</v>
      </c>
      <c r="CA74" s="1">
        <f>Variable!BT73</f>
        <v>-16410</v>
      </c>
      <c r="CB74" s="3">
        <f>Variable!BU73</f>
        <v>-23391</v>
      </c>
      <c r="CC74" s="3">
        <f>Variable!BV73</f>
        <v>-176449</v>
      </c>
      <c r="CD74" s="1">
        <f>Variable!BW73</f>
        <v>24845.057849335</v>
      </c>
      <c r="CE74" s="1">
        <f>Variable!BX73</f>
        <v>335.76074247721101</v>
      </c>
      <c r="CF74" s="1">
        <f>Variable!BY73</f>
        <v>1662.0318369644399</v>
      </c>
      <c r="CG74" s="1">
        <f>Variable!BZ73</f>
        <v>24729.387286113699</v>
      </c>
      <c r="CH74" s="1">
        <f>Variable!CA73</f>
        <v>2118.7988416214998</v>
      </c>
      <c r="CI74" s="11" t="e">
        <f>Variable!#REF!</f>
        <v>#REF!</v>
      </c>
      <c r="CJ74" s="11" t="e">
        <f>Variable!#REF!</f>
        <v>#REF!</v>
      </c>
      <c r="CK74" s="11" t="e">
        <f>Variable!#REF!</f>
        <v>#REF!</v>
      </c>
      <c r="CL74" s="11" t="e">
        <f>Variable!#REF!</f>
        <v>#REF!</v>
      </c>
      <c r="CM74" s="11" t="e">
        <f>Variable!#REF!</f>
        <v>#REF!</v>
      </c>
      <c r="CN74" s="11" t="e">
        <f>Variable!#REF!</f>
        <v>#REF!</v>
      </c>
      <c r="CO74" s="11" t="e">
        <f>Variable!#REF!</f>
        <v>#REF!</v>
      </c>
      <c r="CP74" s="1" t="e">
        <f>Variable!#REF!</f>
        <v>#REF!</v>
      </c>
      <c r="CQ74" s="11" t="e">
        <f>Variable!#REF!</f>
        <v>#REF!</v>
      </c>
      <c r="CR74" s="11" t="e">
        <f>Variable!#REF!</f>
        <v>#REF!</v>
      </c>
      <c r="CS74" s="11">
        <f>Variable!CB73</f>
        <v>0</v>
      </c>
      <c r="CT74" s="1">
        <f>Variable!CC73</f>
        <v>15800.3147979404</v>
      </c>
      <c r="CU74" s="1">
        <f>Variable!CD73</f>
        <v>23369.0604699467</v>
      </c>
      <c r="CV74" s="1">
        <f>Variable!CE73</f>
        <v>28023.878516019598</v>
      </c>
      <c r="CW74" s="1">
        <f>Variable!CF73</f>
        <v>0.83389815069987494</v>
      </c>
      <c r="CX74" s="1">
        <f>Variable!CG73</f>
        <v>0.56381613233544003</v>
      </c>
      <c r="CY74" s="11">
        <f>Variable!CH73</f>
        <v>0</v>
      </c>
      <c r="CZ74" s="11">
        <f>Variable!CI73</f>
        <v>0</v>
      </c>
      <c r="DA74" s="11">
        <f>Variable!CJ73</f>
        <v>0</v>
      </c>
      <c r="DB74" s="11">
        <f>Variable!CK73</f>
        <v>0</v>
      </c>
      <c r="DC74" s="11">
        <f>Variable!CL73</f>
        <v>0</v>
      </c>
      <c r="DD74" s="11">
        <f>Variable!CM73</f>
        <v>0</v>
      </c>
      <c r="DE74" s="11">
        <f>Variable!CN73</f>
        <v>0</v>
      </c>
      <c r="DF74" s="11">
        <f>Variable!CO73</f>
        <v>26</v>
      </c>
      <c r="DG74" s="11">
        <f>Variable!CP73</f>
        <v>0</v>
      </c>
      <c r="DH74" s="11">
        <f>Variable!CQ73</f>
        <v>0</v>
      </c>
      <c r="DI74" s="11">
        <f>Variable!CR73</f>
        <v>0.34905216869299799</v>
      </c>
      <c r="DJ74" s="11">
        <f>Variable!CS73</f>
        <v>48261</v>
      </c>
      <c r="DK74" s="11">
        <f>Variable!CT73</f>
        <v>5.3308746048472084</v>
      </c>
      <c r="DL74" s="11" t="e">
        <f>Variable!#REF!</f>
        <v>#REF!</v>
      </c>
      <c r="DM74" s="11">
        <f>Variable!CU73</f>
        <v>0</v>
      </c>
      <c r="DN74" s="11">
        <f>Variable!CV73</f>
        <v>0</v>
      </c>
      <c r="DO74" s="1" t="str">
        <f>Variable!CW73</f>
        <v>0.415</v>
      </c>
      <c r="DP74" s="1">
        <f>Variable!CX73</f>
        <v>0.77192307692307605</v>
      </c>
      <c r="DQ74" t="e">
        <f>Variable!#REF!</f>
        <v>#REF!</v>
      </c>
      <c r="DR74" s="1">
        <f>Variable!CY73</f>
        <v>92</v>
      </c>
      <c r="DS74" s="11" t="str">
        <f>Variable!CZ73</f>
        <v>Odense</v>
      </c>
      <c r="DT74" s="11">
        <f>Variable!DA73</f>
        <v>24</v>
      </c>
      <c r="DU74" s="22" t="str">
        <f>Variable!DB73</f>
        <v>Rødekro</v>
      </c>
      <c r="DV74" s="22">
        <f>Variable!DC73</f>
        <v>105</v>
      </c>
      <c r="DW74" s="22">
        <f>Variable!DD73</f>
        <v>26</v>
      </c>
      <c r="DX74" s="23">
        <f>Variable!DE73</f>
        <v>-13</v>
      </c>
      <c r="DY74" s="23">
        <f>Variable!DF73</f>
        <v>-0.12380952380952381</v>
      </c>
      <c r="DZ74" s="23">
        <f>Variable!DG73</f>
        <v>-2</v>
      </c>
      <c r="EA74" s="23">
        <f>Variable!DH73</f>
        <v>-8.3333333333333329E-2</v>
      </c>
      <c r="EB74" s="1">
        <f>Variable!DI73</f>
        <v>4.0250950000000001E-2</v>
      </c>
      <c r="EC74" s="1">
        <f>Variable!DJ73</f>
        <v>960</v>
      </c>
      <c r="ED74" s="11">
        <f>Variable!DK73</f>
        <v>2736</v>
      </c>
      <c r="EE74" s="11">
        <f>Variable!DL73</f>
        <v>4692</v>
      </c>
      <c r="EF74" s="10">
        <f>Variable!DP73</f>
        <v>0</v>
      </c>
      <c r="EG74" s="10">
        <f>Variable!DM73</f>
        <v>12</v>
      </c>
      <c r="EH74" s="10">
        <f>Variable!DN73</f>
        <v>169</v>
      </c>
      <c r="EI74" s="10">
        <f>Variable!DO73</f>
        <v>445</v>
      </c>
      <c r="EJ74" s="10" t="str">
        <f>Variable!DQ73</f>
        <v>Padborg</v>
      </c>
      <c r="EK74" s="10">
        <f>Variable!DR73</f>
        <v>0</v>
      </c>
      <c r="EL74" s="10">
        <f>Variable!DS73</f>
        <v>0</v>
      </c>
      <c r="EM74" s="10">
        <f>Variable!DT73</f>
        <v>0</v>
      </c>
    </row>
    <row r="75" spans="1:143" ht="31.5" x14ac:dyDescent="0.5">
      <c r="A75" s="1" t="str">
        <f>Variable!A74</f>
        <v>Peter Bangs Vej</v>
      </c>
      <c r="B75" s="1">
        <f>Variable!B74</f>
        <v>8600702</v>
      </c>
      <c r="C75" s="1" t="e">
        <f>Variable!#REF!</f>
        <v>#REF!</v>
      </c>
      <c r="D75" s="1" t="e">
        <f>Variable!#REF!</f>
        <v>#REF!</v>
      </c>
      <c r="E75" s="6">
        <f>Variable!C74</f>
        <v>0.19346964944372599</v>
      </c>
      <c r="F75" s="6" t="e">
        <f>Variable!#REF!</f>
        <v>#REF!</v>
      </c>
      <c r="G75" s="1" t="e">
        <f>Variable!#REF!</f>
        <v>#REF!</v>
      </c>
      <c r="H75" s="1">
        <f>Variable!D74</f>
        <v>6.8313760985702007E-3</v>
      </c>
      <c r="I75" s="17" t="e">
        <f>Variable!#REF!</f>
        <v>#REF!</v>
      </c>
      <c r="J75" s="1" t="e">
        <f>Variable!#REF!</f>
        <v>#REF!</v>
      </c>
      <c r="K75" s="1" t="e">
        <f>Variable!#REF!</f>
        <v>#REF!</v>
      </c>
      <c r="L75" s="1">
        <f>Variable!E74</f>
        <v>4972</v>
      </c>
      <c r="M75" s="1">
        <f>Variable!F74</f>
        <v>2005</v>
      </c>
      <c r="N75" s="1">
        <f>Variable!G74</f>
        <v>0.40325824617860018</v>
      </c>
      <c r="O75" s="1">
        <f>Variable!H74</f>
        <v>2133</v>
      </c>
      <c r="P75" s="1">
        <f>Variable!I74</f>
        <v>734</v>
      </c>
      <c r="Q75" s="1">
        <f>Variable!J74</f>
        <v>0.34411626816690105</v>
      </c>
      <c r="R75" s="1">
        <f>Variable!K74</f>
        <v>248</v>
      </c>
      <c r="S75" s="1">
        <f>Variable!L74</f>
        <v>88</v>
      </c>
      <c r="T75" s="1">
        <f>Variable!M74</f>
        <v>0.35483870967741937</v>
      </c>
      <c r="U75" s="1">
        <f>Variable!N74</f>
        <v>0</v>
      </c>
      <c r="V75" s="1">
        <f>Variable!O74</f>
        <v>0</v>
      </c>
      <c r="W75" s="1">
        <f>Variable!P74</f>
        <v>0</v>
      </c>
      <c r="X75" s="1">
        <f>Variable!Q74</f>
        <v>0</v>
      </c>
      <c r="Y75" s="1">
        <f>Variable!R74</f>
        <v>0</v>
      </c>
      <c r="Z75" s="1">
        <f>Variable!S74</f>
        <v>0</v>
      </c>
      <c r="AA75" s="1">
        <f>Variable!AW74</f>
        <v>1.38803309209633E-2</v>
      </c>
      <c r="AB75" s="1">
        <f>Variable!AX74</f>
        <v>1.3624788887382999E-2</v>
      </c>
      <c r="AC75" s="1">
        <f>Variable!AY74</f>
        <v>1.30172711377592E-2</v>
      </c>
      <c r="AD75" s="1">
        <f>Variable!T74</f>
        <v>30876</v>
      </c>
      <c r="AE75" s="1">
        <f>Variable!U74</f>
        <v>257279</v>
      </c>
      <c r="AF75" s="1">
        <f>Variable!V74</f>
        <v>566937</v>
      </c>
      <c r="AG75" s="1">
        <f>Variable!W74</f>
        <v>1377643</v>
      </c>
      <c r="AH75" s="1">
        <f>Variable!X74</f>
        <v>11366</v>
      </c>
      <c r="AI75" s="1">
        <f>Variable!Y74</f>
        <v>90506</v>
      </c>
      <c r="AJ75" s="1">
        <f>Variable!Z74</f>
        <v>320307</v>
      </c>
      <c r="AK75" s="1">
        <f>Variable!AA74</f>
        <v>820444</v>
      </c>
      <c r="AL75" s="1">
        <f>Variable!AB74</f>
        <v>42242</v>
      </c>
      <c r="AM75" s="1">
        <f>Variable!AC74</f>
        <v>347785</v>
      </c>
      <c r="AN75" s="1">
        <f>Variable!AD74</f>
        <v>887244</v>
      </c>
      <c r="AO75" s="1">
        <f>Variable!AE74</f>
        <v>2198087</v>
      </c>
      <c r="AP75" s="1">
        <f>Variable!AF74</f>
        <v>15910</v>
      </c>
      <c r="AQ75" s="1">
        <f>Variable!AG74</f>
        <v>11782.615534591099</v>
      </c>
      <c r="AR75" s="1">
        <f>Variable!AH74</f>
        <v>145848</v>
      </c>
      <c r="AS75" s="1">
        <f>Variable!AI74</f>
        <v>12067.5582162877</v>
      </c>
      <c r="AT75" s="1">
        <f>Variable!AJ74</f>
        <v>321187</v>
      </c>
      <c r="AU75" s="1">
        <f>Variable!AK74</f>
        <v>11941.9878194701</v>
      </c>
      <c r="AV75" s="1">
        <f>Variable!AL74</f>
        <v>747366</v>
      </c>
      <c r="AW75" s="1">
        <f>Variable!AM74</f>
        <v>12769.7054804609</v>
      </c>
      <c r="AX75" s="1">
        <f>Variable!AN74</f>
        <v>308602</v>
      </c>
      <c r="AY75" s="1">
        <f>Variable!AO74</f>
        <v>341622</v>
      </c>
      <c r="AZ75" s="1">
        <f>Variable!AP74</f>
        <v>326565</v>
      </c>
      <c r="BA75" s="1">
        <f>Variable!AQ74</f>
        <v>333722</v>
      </c>
      <c r="BB75" s="1">
        <f>Variable!AR74</f>
        <v>13.83</v>
      </c>
      <c r="BC75" s="1">
        <f>Variable!AS74</f>
        <v>14.18</v>
      </c>
      <c r="BD75" s="1">
        <f>Variable!AT74</f>
        <v>14.08</v>
      </c>
      <c r="BE75" s="1">
        <f>Variable!AU74</f>
        <v>13.81</v>
      </c>
      <c r="BF75" s="1">
        <f>Variable!AV74</f>
        <v>41.09</v>
      </c>
      <c r="BG75" s="1">
        <f>Variable!AZ74</f>
        <v>37831.782363881801</v>
      </c>
      <c r="BH75" s="1">
        <f>Variable!BA74</f>
        <v>248134.74695412401</v>
      </c>
      <c r="BI75" s="1">
        <f>Variable!BB74</f>
        <v>672679.54089143197</v>
      </c>
      <c r="BJ75" s="1">
        <f>Variable!BC74</f>
        <v>722.63597445542098</v>
      </c>
      <c r="BK75" s="1">
        <f>Variable!BD74</f>
        <v>5</v>
      </c>
      <c r="BL75" s="2">
        <f>Variable!BE74</f>
        <v>22</v>
      </c>
      <c r="BM75" s="1">
        <f>Variable!BF74</f>
        <v>43</v>
      </c>
      <c r="BN75" s="1">
        <f>Variable!BG74</f>
        <v>120</v>
      </c>
      <c r="BO75" s="1">
        <f>Variable!BH74</f>
        <v>1494</v>
      </c>
      <c r="BP75" s="18">
        <f>Variable!BI74</f>
        <v>8.0321285140562249E-2</v>
      </c>
      <c r="BQ75" s="1">
        <f>Variable!BJ74</f>
        <v>-1374</v>
      </c>
      <c r="BR75" s="1">
        <f>Variable!BK74</f>
        <v>4742</v>
      </c>
      <c r="BS75" s="1">
        <f>Variable!BL74</f>
        <v>634322</v>
      </c>
      <c r="BT75" s="1">
        <f>Variable!BM74</f>
        <v>634322</v>
      </c>
      <c r="BU75" s="1">
        <f>Variable!BN74</f>
        <v>634322</v>
      </c>
      <c r="BV75" s="1">
        <f>Variable!BO74</f>
        <v>634322</v>
      </c>
      <c r="BW75" s="1">
        <f>Variable!BP74</f>
        <v>634322</v>
      </c>
      <c r="BX75" s="1">
        <f>Variable!BQ74</f>
        <v>634322</v>
      </c>
      <c r="BY75" s="3">
        <f>Variable!BR74</f>
        <v>0</v>
      </c>
      <c r="BZ75" s="1">
        <f>Variable!BS74</f>
        <v>0</v>
      </c>
      <c r="CA75" s="1">
        <f>Variable!BT74</f>
        <v>0</v>
      </c>
      <c r="CB75" s="3">
        <f>Variable!BU74</f>
        <v>0</v>
      </c>
      <c r="CC75" s="3">
        <f>Variable!BV74</f>
        <v>0</v>
      </c>
      <c r="CD75" s="1">
        <f>Variable!BW74</f>
        <v>368.484423532135</v>
      </c>
      <c r="CE75" s="1">
        <f>Variable!BX74</f>
        <v>158.53531552775701</v>
      </c>
      <c r="CF75" s="1">
        <f>Variable!BY74</f>
        <v>317.35094851087899</v>
      </c>
      <c r="CG75" s="1">
        <f>Variable!BZ74</f>
        <v>418.39028031174502</v>
      </c>
      <c r="CH75" s="1">
        <f>Variable!CA74</f>
        <v>2966.1941179844298</v>
      </c>
      <c r="CI75" s="11" t="e">
        <f>Variable!#REF!</f>
        <v>#REF!</v>
      </c>
      <c r="CJ75" s="11" t="e">
        <f>Variable!#REF!</f>
        <v>#REF!</v>
      </c>
      <c r="CK75" s="11" t="e">
        <f>Variable!#REF!</f>
        <v>#REF!</v>
      </c>
      <c r="CL75" s="11" t="e">
        <f>Variable!#REF!</f>
        <v>#REF!</v>
      </c>
      <c r="CM75" s="11" t="e">
        <f>Variable!#REF!</f>
        <v>#REF!</v>
      </c>
      <c r="CN75" s="11" t="e">
        <f>Variable!#REF!</f>
        <v>#REF!</v>
      </c>
      <c r="CO75" s="11" t="e">
        <f>Variable!#REF!</f>
        <v>#REF!</v>
      </c>
      <c r="CP75" s="1" t="e">
        <f>Variable!#REF!</f>
        <v>#REF!</v>
      </c>
      <c r="CQ75" s="11" t="e">
        <f>Variable!#REF!</f>
        <v>#REF!</v>
      </c>
      <c r="CR75" s="11" t="e">
        <f>Variable!#REF!</f>
        <v>#REF!</v>
      </c>
      <c r="CS75" s="11">
        <f>Variable!CB74</f>
        <v>0</v>
      </c>
      <c r="CT75" s="1">
        <f>Variable!CC74</f>
        <v>78093.211035271597</v>
      </c>
      <c r="CU75" s="1">
        <f>Variable!CD74</f>
        <v>136228.40907926299</v>
      </c>
      <c r="CV75" s="1">
        <f>Variable!CE74</f>
        <v>48252.090457306003</v>
      </c>
      <c r="CW75" s="1">
        <f>Variable!CF74</f>
        <v>2.8232643972140323</v>
      </c>
      <c r="CX75" s="1">
        <f>Variable!CG74</f>
        <v>1.6184420259339718</v>
      </c>
      <c r="CY75" s="11">
        <f>Variable!CH74</f>
        <v>0</v>
      </c>
      <c r="CZ75" s="11">
        <f>Variable!CI74</f>
        <v>0</v>
      </c>
      <c r="DA75" s="11">
        <f>Variable!CJ74</f>
        <v>0</v>
      </c>
      <c r="DB75" s="11">
        <f>Variable!CK74</f>
        <v>0</v>
      </c>
      <c r="DC75" s="11">
        <f>Variable!CL74</f>
        <v>0</v>
      </c>
      <c r="DD75" s="11">
        <f>Variable!CM74</f>
        <v>0</v>
      </c>
      <c r="DE75" s="11">
        <f>Variable!CN74</f>
        <v>0</v>
      </c>
      <c r="DF75" s="11">
        <f>Variable!CO74</f>
        <v>110</v>
      </c>
      <c r="DG75" s="11">
        <f>Variable!CP74</f>
        <v>120</v>
      </c>
      <c r="DH75" s="11">
        <f>Variable!CQ74</f>
        <v>40</v>
      </c>
      <c r="DI75" s="11">
        <f>Variable!CR74</f>
        <v>0.12919294184633601</v>
      </c>
      <c r="DJ75" s="11">
        <f>Variable!CS74</f>
        <v>69431</v>
      </c>
      <c r="DK75" s="11">
        <f>Variable!CT74</f>
        <v>21.934645080946449</v>
      </c>
      <c r="DL75" s="11" t="e">
        <f>Variable!#REF!</f>
        <v>#REF!</v>
      </c>
      <c r="DM75" s="11">
        <f>Variable!CU74</f>
        <v>60.320273972602742</v>
      </c>
      <c r="DN75" s="11">
        <f>Variable!CV74</f>
        <v>20.106757990867582</v>
      </c>
      <c r="DO75" s="1" t="str">
        <f>Variable!CW74</f>
        <v>0.541</v>
      </c>
      <c r="DP75" s="1">
        <f>Variable!CX74</f>
        <v>0.57799408575653</v>
      </c>
      <c r="DQ75" t="e">
        <f>Variable!#REF!</f>
        <v>#REF!</v>
      </c>
      <c r="DR75" s="1">
        <f>Variable!CY74</f>
        <v>11</v>
      </c>
      <c r="DS75" s="11" t="str">
        <f>Variable!CZ74</f>
        <v>København H</v>
      </c>
      <c r="DT75" s="11">
        <f>Variable!DA74</f>
        <v>11</v>
      </c>
      <c r="DU75" s="22" t="str">
        <f>Variable!DB74</f>
        <v>København H</v>
      </c>
      <c r="DV75" s="22">
        <f>Variable!DC74</f>
        <v>13</v>
      </c>
      <c r="DW75" s="22">
        <f>Variable!DD74</f>
        <v>13</v>
      </c>
      <c r="DX75" s="23">
        <f>Variable!DE74</f>
        <v>-2</v>
      </c>
      <c r="DY75" s="23">
        <f>Variable!DF74</f>
        <v>-0.15384615384615385</v>
      </c>
      <c r="DZ75" s="23">
        <f>Variable!DG74</f>
        <v>-2</v>
      </c>
      <c r="EA75" s="23">
        <f>Variable!DH74</f>
        <v>-0.18181818181818182</v>
      </c>
      <c r="EB75" s="1">
        <f>Variable!DI74</f>
        <v>0.25431129000000002</v>
      </c>
      <c r="EC75" s="1">
        <f>Variable!DJ74</f>
        <v>2526</v>
      </c>
      <c r="ED75" s="11">
        <f>Variable!DK74</f>
        <v>20256</v>
      </c>
      <c r="EE75" s="11">
        <f>Variable!DL74</f>
        <v>48954</v>
      </c>
      <c r="EF75" s="10" t="str">
        <f>Variable!DP74</f>
        <v>Peter Bangs Vej</v>
      </c>
      <c r="EG75" s="10">
        <f>Variable!DM74</f>
        <v>30</v>
      </c>
      <c r="EH75" s="10">
        <f>Variable!DN74</f>
        <v>119</v>
      </c>
      <c r="EI75" s="10">
        <f>Variable!DO74</f>
        <v>199</v>
      </c>
      <c r="EJ75" s="10">
        <f>Variable!DQ74</f>
        <v>0</v>
      </c>
      <c r="EK75" s="10">
        <f>Variable!DR74</f>
        <v>0</v>
      </c>
      <c r="EL75" s="10">
        <f>Variable!DS74</f>
        <v>0</v>
      </c>
      <c r="EM75" s="10">
        <f>Variable!DT74</f>
        <v>0</v>
      </c>
    </row>
    <row r="76" spans="1:143" ht="31.5" x14ac:dyDescent="0.5">
      <c r="A76" s="1" t="str">
        <f>Variable!A75</f>
        <v>Randers</v>
      </c>
      <c r="B76" s="1">
        <f>Variable!B75</f>
        <v>8600040</v>
      </c>
      <c r="C76" s="1" t="e">
        <f>Variable!#REF!</f>
        <v>#REF!</v>
      </c>
      <c r="D76" s="1" t="e">
        <f>Variable!#REF!</f>
        <v>#REF!</v>
      </c>
      <c r="E76" s="6">
        <f>Variable!C75</f>
        <v>5.7713928157931797E-2</v>
      </c>
      <c r="F76" s="6" t="e">
        <f>Variable!#REF!</f>
        <v>#REF!</v>
      </c>
      <c r="G76" s="1" t="e">
        <f>Variable!#REF!</f>
        <v>#REF!</v>
      </c>
      <c r="H76" s="1">
        <f>Variable!D75</f>
        <v>1.46430325611784E-3</v>
      </c>
      <c r="I76" s="17" t="e">
        <f>Variable!#REF!</f>
        <v>#REF!</v>
      </c>
      <c r="J76" s="1" t="e">
        <f>Variable!#REF!</f>
        <v>#REF!</v>
      </c>
      <c r="K76" s="1" t="e">
        <f>Variable!#REF!</f>
        <v>#REF!</v>
      </c>
      <c r="L76" s="1">
        <f>Variable!E75</f>
        <v>3923</v>
      </c>
      <c r="M76" s="1">
        <f>Variable!F75</f>
        <v>1621</v>
      </c>
      <c r="N76" s="1">
        <f>Variable!G75</f>
        <v>0.41320418047412599</v>
      </c>
      <c r="O76" s="1">
        <f>Variable!H75</f>
        <v>3122</v>
      </c>
      <c r="P76" s="1">
        <f>Variable!I75</f>
        <v>1452</v>
      </c>
      <c r="Q76" s="1">
        <f>Variable!J75</f>
        <v>0.46508648302370198</v>
      </c>
      <c r="R76" s="1">
        <f>Variable!K75</f>
        <v>10864</v>
      </c>
      <c r="S76" s="1">
        <f>Variable!L75</f>
        <v>5467</v>
      </c>
      <c r="T76" s="1">
        <f>Variable!M75</f>
        <v>0.50322164948453596</v>
      </c>
      <c r="U76" s="1">
        <f>Variable!N75</f>
        <v>14487</v>
      </c>
      <c r="V76" s="1">
        <f>Variable!O75</f>
        <v>8579</v>
      </c>
      <c r="W76" s="1">
        <f>Variable!P75</f>
        <v>0.59218609788085796</v>
      </c>
      <c r="X76" s="1">
        <f>Variable!Q75</f>
        <v>10761</v>
      </c>
      <c r="Y76" s="1">
        <f>Variable!R75</f>
        <v>6925</v>
      </c>
      <c r="Z76" s="1">
        <f>Variable!S75</f>
        <v>0.643527553201375</v>
      </c>
      <c r="AA76" s="1">
        <f>Variable!AW75</f>
        <v>3.2219089904852602E-2</v>
      </c>
      <c r="AB76" s="1">
        <f>Variable!AX75</f>
        <v>2.2921229935267799E-2</v>
      </c>
      <c r="AC76" s="1">
        <f>Variable!AY75</f>
        <v>2.1763474427432501E-2</v>
      </c>
      <c r="AD76" s="1">
        <f>Variable!T75</f>
        <v>9592</v>
      </c>
      <c r="AE76" s="1">
        <f>Variable!U75</f>
        <v>49060</v>
      </c>
      <c r="AF76" s="1">
        <f>Variable!V75</f>
        <v>63059</v>
      </c>
      <c r="AG76" s="1">
        <f>Variable!W75</f>
        <v>102427</v>
      </c>
      <c r="AH76" s="1">
        <f>Variable!X75</f>
        <v>4509</v>
      </c>
      <c r="AI76" s="1">
        <f>Variable!Y75</f>
        <v>20823</v>
      </c>
      <c r="AJ76" s="1">
        <f>Variable!Z75</f>
        <v>31941</v>
      </c>
      <c r="AK76" s="1">
        <f>Variable!AA75</f>
        <v>42701</v>
      </c>
      <c r="AL76" s="1">
        <f>Variable!AB75</f>
        <v>14101</v>
      </c>
      <c r="AM76" s="1">
        <f>Variable!AC75</f>
        <v>69883</v>
      </c>
      <c r="AN76" s="1">
        <f>Variable!AD75</f>
        <v>95000</v>
      </c>
      <c r="AO76" s="1">
        <f>Variable!AE75</f>
        <v>145128</v>
      </c>
      <c r="AP76" s="1">
        <f>Variable!AF75</f>
        <v>5061</v>
      </c>
      <c r="AQ76" s="1">
        <f>Variable!AG75</f>
        <v>22431.048288145601</v>
      </c>
      <c r="AR76" s="1">
        <f>Variable!AH75</f>
        <v>23247</v>
      </c>
      <c r="AS76" s="1">
        <f>Variable!AI75</f>
        <v>21473.717652634699</v>
      </c>
      <c r="AT76" s="1">
        <f>Variable!AJ75</f>
        <v>30630</v>
      </c>
      <c r="AU76" s="1">
        <f>Variable!AK75</f>
        <v>21919.4837654906</v>
      </c>
      <c r="AV76" s="1">
        <f>Variable!AL75</f>
        <v>51611</v>
      </c>
      <c r="AW76" s="1">
        <f>Variable!AM75</f>
        <v>23262.985894998201</v>
      </c>
      <c r="AX76" s="1">
        <f>Variable!AN75</f>
        <v>260677</v>
      </c>
      <c r="AY76" s="1">
        <f>Variable!AO75</f>
        <v>274105</v>
      </c>
      <c r="AZ76" s="1">
        <f>Variable!AP75</f>
        <v>288955</v>
      </c>
      <c r="BA76" s="1">
        <f>Variable!AQ75</f>
        <v>307533</v>
      </c>
      <c r="BB76" s="1">
        <f>Variable!AR75</f>
        <v>12.57</v>
      </c>
      <c r="BC76" s="1">
        <f>Variable!AS75</f>
        <v>12.4</v>
      </c>
      <c r="BD76" s="1">
        <f>Variable!AT75</f>
        <v>12.51</v>
      </c>
      <c r="BE76" s="1">
        <f>Variable!AU75</f>
        <v>12.52</v>
      </c>
      <c r="BF76" s="1">
        <f>Variable!AV75</f>
        <v>10.5105</v>
      </c>
      <c r="BG76" s="1">
        <f>Variable!AZ75</f>
        <v>18241.928454175901</v>
      </c>
      <c r="BH76" s="1">
        <f>Variable!BA75</f>
        <v>111475.114867382</v>
      </c>
      <c r="BI76" s="1">
        <f>Variable!BB75</f>
        <v>218663.80522934601</v>
      </c>
      <c r="BJ76" s="1">
        <f>Variable!BC75</f>
        <v>11343.798792535201</v>
      </c>
      <c r="BK76" s="1">
        <f>Variable!BD75</f>
        <v>1</v>
      </c>
      <c r="BL76" s="2">
        <f>Variable!BE75</f>
        <v>1</v>
      </c>
      <c r="BM76" s="1">
        <f>Variable!BF75</f>
        <v>1</v>
      </c>
      <c r="BN76" s="1">
        <f>Variable!BG75</f>
        <v>72</v>
      </c>
      <c r="BO76" s="1">
        <f>Variable!BH75</f>
        <v>72</v>
      </c>
      <c r="BP76" s="18">
        <f>Variable!BI75</f>
        <v>1</v>
      </c>
      <c r="BQ76" s="1">
        <f>Variable!BJ75</f>
        <v>0</v>
      </c>
      <c r="BR76" s="1">
        <f>Variable!BK75</f>
        <v>188</v>
      </c>
      <c r="BS76" s="1">
        <f>Variable!BL75</f>
        <v>62623</v>
      </c>
      <c r="BT76" s="1">
        <f>Variable!BM75</f>
        <v>62623</v>
      </c>
      <c r="BU76" s="1">
        <f>Variable!BN75</f>
        <v>62623</v>
      </c>
      <c r="BV76" s="1">
        <f>Variable!BO75</f>
        <v>62623</v>
      </c>
      <c r="BW76" s="1">
        <f>Variable!BP75</f>
        <v>282910</v>
      </c>
      <c r="BX76" s="1">
        <f>Variable!BQ75</f>
        <v>282910</v>
      </c>
      <c r="BY76" s="3">
        <f>Variable!BR75</f>
        <v>0</v>
      </c>
      <c r="BZ76" s="1">
        <f>Variable!BS75</f>
        <v>0</v>
      </c>
      <c r="CA76" s="1">
        <f>Variable!BT75</f>
        <v>0</v>
      </c>
      <c r="CB76" s="3">
        <f>Variable!BU75</f>
        <v>-220287</v>
      </c>
      <c r="CC76" s="3">
        <f>Variable!BV75</f>
        <v>-220287</v>
      </c>
      <c r="CD76" s="1">
        <f>Variable!BW75</f>
        <v>457.16265363109801</v>
      </c>
      <c r="CE76" s="1">
        <f>Variable!BX75</f>
        <v>260.61805687114202</v>
      </c>
      <c r="CF76" s="1">
        <f>Variable!BY75</f>
        <v>80.426426516872297</v>
      </c>
      <c r="CG76" s="1">
        <f>Variable!BZ75</f>
        <v>788.19822816859801</v>
      </c>
      <c r="CH76" s="1">
        <f>Variable!CA75</f>
        <v>2154.3054371537301</v>
      </c>
      <c r="CI76" s="11" t="e">
        <f>Variable!#REF!</f>
        <v>#REF!</v>
      </c>
      <c r="CJ76" s="11" t="e">
        <f>Variable!#REF!</f>
        <v>#REF!</v>
      </c>
      <c r="CK76" s="11" t="e">
        <f>Variable!#REF!</f>
        <v>#REF!</v>
      </c>
      <c r="CL76" s="11" t="e">
        <f>Variable!#REF!</f>
        <v>#REF!</v>
      </c>
      <c r="CM76" s="11" t="e">
        <f>Variable!#REF!</f>
        <v>#REF!</v>
      </c>
      <c r="CN76" s="11" t="e">
        <f>Variable!#REF!</f>
        <v>#REF!</v>
      </c>
      <c r="CO76" s="11" t="e">
        <f>Variable!#REF!</f>
        <v>#REF!</v>
      </c>
      <c r="CP76" s="1" t="e">
        <f>Variable!#REF!</f>
        <v>#REF!</v>
      </c>
      <c r="CQ76" s="11" t="e">
        <f>Variable!#REF!</f>
        <v>#REF!</v>
      </c>
      <c r="CR76" s="11" t="e">
        <f>Variable!#REF!</f>
        <v>#REF!</v>
      </c>
      <c r="CS76" s="11">
        <f>Variable!CB75</f>
        <v>0</v>
      </c>
      <c r="CT76" s="1">
        <f>Variable!CC75</f>
        <v>45138.139877788301</v>
      </c>
      <c r="CU76" s="1">
        <f>Variable!CD75</f>
        <v>56879.429175736703</v>
      </c>
      <c r="CV76" s="1">
        <f>Variable!CE75</f>
        <v>48592.174278922801</v>
      </c>
      <c r="CW76" s="1">
        <f>Variable!CF75</f>
        <v>1.1705471101014007</v>
      </c>
      <c r="CX76" s="1">
        <f>Variable!CG75</f>
        <v>0.92891788745018733</v>
      </c>
      <c r="CY76" s="11">
        <f>Variable!CH75</f>
        <v>0</v>
      </c>
      <c r="CZ76" s="11">
        <f>Variable!CI75</f>
        <v>0</v>
      </c>
      <c r="DA76" s="11">
        <f>Variable!CJ75</f>
        <v>0</v>
      </c>
      <c r="DB76" s="11">
        <f>Variable!CK75</f>
        <v>0</v>
      </c>
      <c r="DC76" s="11">
        <f>Variable!CL75</f>
        <v>0</v>
      </c>
      <c r="DD76" s="11">
        <f>Variable!CM75</f>
        <v>0</v>
      </c>
      <c r="DE76" s="11">
        <f>Variable!CN75</f>
        <v>0</v>
      </c>
      <c r="DF76" s="11">
        <f>Variable!CO75</f>
        <v>326</v>
      </c>
      <c r="DG76" s="11">
        <f>Variable!CP75</f>
        <v>360</v>
      </c>
      <c r="DH76" s="11">
        <f>Variable!CQ75</f>
        <v>80</v>
      </c>
      <c r="DI76" s="11">
        <f>Variable!CR75</f>
        <v>0.17929168566651399</v>
      </c>
      <c r="DJ76" s="11">
        <f>Variable!CS75</f>
        <v>58978</v>
      </c>
      <c r="DK76" s="11">
        <f>Variable!CT75</f>
        <v>5.5013110345407172</v>
      </c>
      <c r="DL76" s="11" t="e">
        <f>Variable!#REF!</f>
        <v>#REF!</v>
      </c>
      <c r="DM76" s="11">
        <f>Variable!CU75</f>
        <v>22.417842465753424</v>
      </c>
      <c r="DN76" s="11">
        <f>Variable!CV75</f>
        <v>4.9817427701674273</v>
      </c>
      <c r="DO76" s="1" t="str">
        <f>Variable!CW75</f>
        <v>0.504</v>
      </c>
      <c r="DP76" s="1">
        <f>Variable!CX75</f>
        <v>0.53170302127083002</v>
      </c>
      <c r="DQ76" t="e">
        <f>Variable!#REF!</f>
        <v>#REF!</v>
      </c>
      <c r="DR76" s="1">
        <f>Variable!CY75</f>
        <v>34</v>
      </c>
      <c r="DS76" s="11" t="str">
        <f>Variable!CZ75</f>
        <v>Aarhus</v>
      </c>
      <c r="DT76" s="11">
        <f>Variable!DA75</f>
        <v>34</v>
      </c>
      <c r="DU76" s="22" t="str">
        <f>Variable!DB75</f>
        <v>Aarhus H</v>
      </c>
      <c r="DV76" s="22">
        <f>Variable!DC75</f>
        <v>45</v>
      </c>
      <c r="DW76" s="22">
        <f>Variable!DD75</f>
        <v>45</v>
      </c>
      <c r="DX76" s="23">
        <f>Variable!DE75</f>
        <v>-11</v>
      </c>
      <c r="DY76" s="23">
        <f>Variable!DF75</f>
        <v>-0.24444444444444444</v>
      </c>
      <c r="DZ76" s="23">
        <f>Variable!DG75</f>
        <v>-11</v>
      </c>
      <c r="EA76" s="23">
        <f>Variable!DH75</f>
        <v>-0.3235294117647059</v>
      </c>
      <c r="EB76" s="1">
        <f>Variable!DI75</f>
        <v>7.5889731000000002E-2</v>
      </c>
      <c r="EC76" s="1">
        <f>Variable!DJ75</f>
        <v>1616</v>
      </c>
      <c r="ED76" s="11">
        <f>Variable!DK75</f>
        <v>9866</v>
      </c>
      <c r="EE76" s="11">
        <f>Variable!DL75</f>
        <v>16734</v>
      </c>
      <c r="EF76" s="10">
        <f>Variable!DP75</f>
        <v>0</v>
      </c>
      <c r="EG76" s="10">
        <f>Variable!DM75</f>
        <v>13</v>
      </c>
      <c r="EH76" s="10">
        <f>Variable!DN75</f>
        <v>105</v>
      </c>
      <c r="EI76" s="10">
        <f>Variable!DO75</f>
        <v>208</v>
      </c>
      <c r="EJ76" s="10" t="str">
        <f>Variable!DQ75</f>
        <v>Randers</v>
      </c>
      <c r="EK76" s="10">
        <f>Variable!DR75</f>
        <v>0</v>
      </c>
      <c r="EL76" s="10">
        <f>Variable!DS75</f>
        <v>0</v>
      </c>
      <c r="EM76" s="10" t="str">
        <f>Variable!DT75</f>
        <v>Randers</v>
      </c>
    </row>
    <row r="77" spans="1:143" ht="31.5" x14ac:dyDescent="0.5">
      <c r="A77" s="1" t="str">
        <f>Variable!A76</f>
        <v>Ringsted</v>
      </c>
      <c r="B77" s="1">
        <f>Variable!B76</f>
        <v>8600611</v>
      </c>
      <c r="C77" s="1" t="e">
        <f>Variable!#REF!</f>
        <v>#REF!</v>
      </c>
      <c r="D77" s="1" t="e">
        <f>Variable!#REF!</f>
        <v>#REF!</v>
      </c>
      <c r="E77" s="6">
        <f>Variable!C76</f>
        <v>9.7237755996740297E-2</v>
      </c>
      <c r="F77" s="6" t="e">
        <f>Variable!#REF!</f>
        <v>#REF!</v>
      </c>
      <c r="G77" s="1" t="e">
        <f>Variable!#REF!</f>
        <v>#REF!</v>
      </c>
      <c r="H77" s="1">
        <f>Variable!D76</f>
        <v>2.5736196123616498E-2</v>
      </c>
      <c r="I77" s="17" t="e">
        <f>Variable!#REF!</f>
        <v>#REF!</v>
      </c>
      <c r="J77" s="1" t="e">
        <f>Variable!#REF!</f>
        <v>#REF!</v>
      </c>
      <c r="K77" s="1" t="e">
        <f>Variable!#REF!</f>
        <v>#REF!</v>
      </c>
      <c r="L77" s="1">
        <f>Variable!E76</f>
        <v>1973</v>
      </c>
      <c r="M77" s="1">
        <f>Variable!F76</f>
        <v>998</v>
      </c>
      <c r="N77" s="1">
        <f>Variable!G76</f>
        <v>0.50582868727825603</v>
      </c>
      <c r="O77" s="1">
        <f>Variable!H76</f>
        <v>2072</v>
      </c>
      <c r="P77" s="1">
        <f>Variable!I76</f>
        <v>1142</v>
      </c>
      <c r="Q77" s="1">
        <f>Variable!J76</f>
        <v>0.551158301158301</v>
      </c>
      <c r="R77" s="1">
        <f>Variable!K76</f>
        <v>5213</v>
      </c>
      <c r="S77" s="1">
        <f>Variable!L76</f>
        <v>2818</v>
      </c>
      <c r="T77" s="1">
        <f>Variable!M76</f>
        <v>0.54057164780356803</v>
      </c>
      <c r="U77" s="1">
        <f>Variable!N76</f>
        <v>4838</v>
      </c>
      <c r="V77" s="1">
        <f>Variable!O76</f>
        <v>3093</v>
      </c>
      <c r="W77" s="1">
        <f>Variable!P76</f>
        <v>0.63931376601901602</v>
      </c>
      <c r="X77" s="1">
        <f>Variable!Q76</f>
        <v>3398</v>
      </c>
      <c r="Y77" s="1">
        <f>Variable!R76</f>
        <v>2252</v>
      </c>
      <c r="Z77" s="1">
        <f>Variable!S76</f>
        <v>0.66274278987639701</v>
      </c>
      <c r="AA77" s="1">
        <f>Variable!AW76</f>
        <v>1.9600917234968599E-2</v>
      </c>
      <c r="AB77" s="1">
        <f>Variable!AX76</f>
        <v>1.7963499292592298E-2</v>
      </c>
      <c r="AC77" s="1">
        <f>Variable!AY76</f>
        <v>1.7960214156215199E-2</v>
      </c>
      <c r="AD77" s="1">
        <f>Variable!T76</f>
        <v>7440</v>
      </c>
      <c r="AE77" s="1">
        <f>Variable!U76</f>
        <v>21759</v>
      </c>
      <c r="AF77" s="1">
        <f>Variable!V76</f>
        <v>25563</v>
      </c>
      <c r="AG77" s="1">
        <f>Variable!W76</f>
        <v>70263</v>
      </c>
      <c r="AH77" s="1">
        <f>Variable!X76</f>
        <v>4254</v>
      </c>
      <c r="AI77" s="1">
        <f>Variable!Y76</f>
        <v>13348</v>
      </c>
      <c r="AJ77" s="1">
        <f>Variable!Z76</f>
        <v>14929</v>
      </c>
      <c r="AK77" s="1">
        <f>Variable!AA76</f>
        <v>29586</v>
      </c>
      <c r="AL77" s="1">
        <f>Variable!AB76</f>
        <v>11694</v>
      </c>
      <c r="AM77" s="1">
        <f>Variable!AC76</f>
        <v>35107</v>
      </c>
      <c r="AN77" s="1">
        <f>Variable!AD76</f>
        <v>40492</v>
      </c>
      <c r="AO77" s="1">
        <f>Variable!AE76</f>
        <v>99849</v>
      </c>
      <c r="AP77" s="1">
        <f>Variable!AF76</f>
        <v>3760</v>
      </c>
      <c r="AQ77" s="1">
        <f>Variable!AG76</f>
        <v>25953.035400585501</v>
      </c>
      <c r="AR77" s="1">
        <f>Variable!AH76</f>
        <v>10939</v>
      </c>
      <c r="AS77" s="1">
        <f>Variable!AI76</f>
        <v>26997.591620162799</v>
      </c>
      <c r="AT77" s="1">
        <f>Variable!AJ76</f>
        <v>13073</v>
      </c>
      <c r="AU77" s="1">
        <f>Variable!AK76</f>
        <v>27089.395514390599</v>
      </c>
      <c r="AV77" s="1">
        <f>Variable!AL76</f>
        <v>36751</v>
      </c>
      <c r="AW77" s="1">
        <f>Variable!AM76</f>
        <v>29152.995533769001</v>
      </c>
      <c r="AX77" s="1">
        <f>Variable!AN76</f>
        <v>293001</v>
      </c>
      <c r="AY77" s="1">
        <f>Variable!AO76</f>
        <v>315313</v>
      </c>
      <c r="AZ77" s="1">
        <f>Variable!AP76</f>
        <v>323842</v>
      </c>
      <c r="BA77" s="1">
        <f>Variable!AQ76</f>
        <v>334576</v>
      </c>
      <c r="BB77" s="1">
        <f>Variable!AR76</f>
        <v>12.43</v>
      </c>
      <c r="BC77" s="1">
        <f>Variable!AS76</f>
        <v>12.47</v>
      </c>
      <c r="BD77" s="1">
        <f>Variable!AT76</f>
        <v>12.5</v>
      </c>
      <c r="BE77" s="1">
        <f>Variable!AU76</f>
        <v>12.64</v>
      </c>
      <c r="BF77" s="1">
        <f>Variable!AV76</f>
        <v>16.5915</v>
      </c>
      <c r="BG77" s="1">
        <f>Variable!AZ76</f>
        <v>20487.501501031598</v>
      </c>
      <c r="BH77" s="1">
        <f>Variable!BA76</f>
        <v>97229.668479950997</v>
      </c>
      <c r="BI77" s="1">
        <f>Variable!BB76</f>
        <v>142767.16893201499</v>
      </c>
      <c r="BJ77" s="1">
        <f>Variable!BC76</f>
        <v>11092.0789314208</v>
      </c>
      <c r="BK77" s="1">
        <f>Variable!BD76</f>
        <v>1</v>
      </c>
      <c r="BL77" s="2">
        <f>Variable!BE76</f>
        <v>1</v>
      </c>
      <c r="BM77" s="1">
        <f>Variable!BF76</f>
        <v>1</v>
      </c>
      <c r="BN77" s="1">
        <f>Variable!BG76</f>
        <v>200</v>
      </c>
      <c r="BO77" s="1">
        <f>Variable!BH76</f>
        <v>200</v>
      </c>
      <c r="BP77" s="18">
        <f>Variable!BI76</f>
        <v>1</v>
      </c>
      <c r="BQ77" s="1">
        <f>Variable!BJ76</f>
        <v>0</v>
      </c>
      <c r="BR77" s="1">
        <f>Variable!BK76</f>
        <v>682</v>
      </c>
      <c r="BS77" s="1">
        <f>Variable!BL76</f>
        <v>22941</v>
      </c>
      <c r="BT77" s="1">
        <f>Variable!BM76</f>
        <v>22941</v>
      </c>
      <c r="BU77" s="1">
        <f>Variable!BN76</f>
        <v>22941</v>
      </c>
      <c r="BV77" s="1">
        <f>Variable!BO76</f>
        <v>43890</v>
      </c>
      <c r="BW77" s="1">
        <f>Variable!BP76</f>
        <v>51793</v>
      </c>
      <c r="BX77" s="1">
        <f>Variable!BQ76</f>
        <v>634322</v>
      </c>
      <c r="BY77" s="3">
        <f>Variable!BR76</f>
        <v>0</v>
      </c>
      <c r="BZ77" s="1">
        <f>Variable!BS76</f>
        <v>0</v>
      </c>
      <c r="CA77" s="1">
        <f>Variable!BT76</f>
        <v>-20949</v>
      </c>
      <c r="CB77" s="3">
        <f>Variable!BU76</f>
        <v>-28852</v>
      </c>
      <c r="CC77" s="3">
        <f>Variable!BV76</f>
        <v>-611381</v>
      </c>
      <c r="CD77" s="1">
        <f>Variable!BW76</f>
        <v>475.70125554930399</v>
      </c>
      <c r="CE77" s="1">
        <f>Variable!BX76</f>
        <v>390.24030964341102</v>
      </c>
      <c r="CF77" s="1">
        <f>Variable!BY76</f>
        <v>53.152863777473002</v>
      </c>
      <c r="CG77" s="1">
        <f>Variable!BZ76</f>
        <v>963.07871761891204</v>
      </c>
      <c r="CH77" s="1">
        <f>Variable!CA76</f>
        <v>2001.48479653294</v>
      </c>
      <c r="CI77" s="11" t="e">
        <f>Variable!#REF!</f>
        <v>#REF!</v>
      </c>
      <c r="CJ77" s="11" t="e">
        <f>Variable!#REF!</f>
        <v>#REF!</v>
      </c>
      <c r="CK77" s="11" t="e">
        <f>Variable!#REF!</f>
        <v>#REF!</v>
      </c>
      <c r="CL77" s="11" t="e">
        <f>Variable!#REF!</f>
        <v>#REF!</v>
      </c>
      <c r="CM77" s="11" t="e">
        <f>Variable!#REF!</f>
        <v>#REF!</v>
      </c>
      <c r="CN77" s="11" t="e">
        <f>Variable!#REF!</f>
        <v>#REF!</v>
      </c>
      <c r="CO77" s="11" t="e">
        <f>Variable!#REF!</f>
        <v>#REF!</v>
      </c>
      <c r="CP77" s="1" t="e">
        <f>Variable!#REF!</f>
        <v>#REF!</v>
      </c>
      <c r="CQ77" s="11" t="e">
        <f>Variable!#REF!</f>
        <v>#REF!</v>
      </c>
      <c r="CR77" s="11" t="e">
        <f>Variable!#REF!</f>
        <v>#REF!</v>
      </c>
      <c r="CS77" s="11">
        <f>Variable!CB76</f>
        <v>0</v>
      </c>
      <c r="CT77" s="1">
        <f>Variable!CC76</f>
        <v>39569.475433721898</v>
      </c>
      <c r="CU77" s="1">
        <f>Variable!CD76</f>
        <v>63413.169256863199</v>
      </c>
      <c r="CV77" s="1">
        <f>Variable!CE76</f>
        <v>42138.7674628678</v>
      </c>
      <c r="CW77" s="1">
        <f>Variable!CF76</f>
        <v>1.5048653075280893</v>
      </c>
      <c r="CX77" s="1">
        <f>Variable!CG76</f>
        <v>0.93902783152331326</v>
      </c>
      <c r="CY77" s="11">
        <f>Variable!CH76</f>
        <v>0</v>
      </c>
      <c r="CZ77" s="11">
        <f>Variable!CI76</f>
        <v>0</v>
      </c>
      <c r="DA77" s="11">
        <f>Variable!CJ76</f>
        <v>0</v>
      </c>
      <c r="DB77" s="11">
        <f>Variable!CK76</f>
        <v>0</v>
      </c>
      <c r="DC77" s="11">
        <f>Variable!CL76</f>
        <v>0</v>
      </c>
      <c r="DD77" s="11">
        <f>Variable!CM76</f>
        <v>0</v>
      </c>
      <c r="DE77" s="11">
        <f>Variable!CN76</f>
        <v>0</v>
      </c>
      <c r="DF77" s="11">
        <f>Variable!CO76</f>
        <v>857</v>
      </c>
      <c r="DG77" s="11">
        <f>Variable!CP76</f>
        <v>1556</v>
      </c>
      <c r="DH77" s="11">
        <f>Variable!CQ76</f>
        <v>435</v>
      </c>
      <c r="DI77" s="11">
        <f>Variable!CR76</f>
        <v>0.146766663355518</v>
      </c>
      <c r="DJ77" s="11">
        <f>Variable!CS76</f>
        <v>32505</v>
      </c>
      <c r="DK77" s="11">
        <f>Variable!CT76</f>
        <v>10.261092373843129</v>
      </c>
      <c r="DL77" s="11" t="e">
        <f>Variable!#REF!</f>
        <v>#REF!</v>
      </c>
      <c r="DM77" s="11">
        <f>Variable!CU76</f>
        <v>20.215531412376002</v>
      </c>
      <c r="DN77" s="11">
        <f>Variable!CV76</f>
        <v>5.6515142444624429</v>
      </c>
      <c r="DO77" s="1" t="str">
        <f>Variable!CW76</f>
        <v>0.583</v>
      </c>
      <c r="DP77" s="1">
        <f>Variable!CX76</f>
        <v>0.71640469338056201</v>
      </c>
      <c r="DQ77" t="e">
        <f>Variable!#REF!</f>
        <v>#REF!</v>
      </c>
      <c r="DR77" s="1">
        <f>Variable!CY76</f>
        <v>28</v>
      </c>
      <c r="DS77" s="11" t="str">
        <f>Variable!CZ76</f>
        <v>København H</v>
      </c>
      <c r="DT77" s="11">
        <f>Variable!DA76</f>
        <v>28</v>
      </c>
      <c r="DU77" s="22" t="str">
        <f>Variable!DB76</f>
        <v>København H</v>
      </c>
      <c r="DV77" s="22">
        <f>Variable!DC76</f>
        <v>53</v>
      </c>
      <c r="DW77" s="22">
        <f>Variable!DD76</f>
        <v>53</v>
      </c>
      <c r="DX77" s="23">
        <f>Variable!DE76</f>
        <v>-25</v>
      </c>
      <c r="DY77" s="23">
        <f>Variable!DF76</f>
        <v>-0.47169811320754718</v>
      </c>
      <c r="DZ77" s="23">
        <f>Variable!DG76</f>
        <v>-25</v>
      </c>
      <c r="EA77" s="23">
        <f>Variable!DH76</f>
        <v>-0.8928571428571429</v>
      </c>
      <c r="EB77" s="1">
        <f>Variable!DI76</f>
        <v>6.4198482000000001E-2</v>
      </c>
      <c r="EC77" s="1">
        <f>Variable!DJ76</f>
        <v>1466</v>
      </c>
      <c r="ED77" s="11">
        <f>Variable!DK76</f>
        <v>4746</v>
      </c>
      <c r="EE77" s="11">
        <f>Variable!DL76</f>
        <v>6440</v>
      </c>
      <c r="EF77" s="10">
        <f>Variable!DP76</f>
        <v>0</v>
      </c>
      <c r="EG77" s="10">
        <f>Variable!DM76</f>
        <v>18</v>
      </c>
      <c r="EH77" s="10">
        <f>Variable!DN76</f>
        <v>150</v>
      </c>
      <c r="EI77" s="10">
        <f>Variable!DO76</f>
        <v>347</v>
      </c>
      <c r="EJ77" s="10" t="str">
        <f>Variable!DQ76</f>
        <v>Ringsted</v>
      </c>
      <c r="EK77" s="10">
        <f>Variable!DR76</f>
        <v>0</v>
      </c>
      <c r="EL77" s="10" t="str">
        <f>Variable!DS76</f>
        <v>Ringsted</v>
      </c>
      <c r="EM77" s="10">
        <f>Variable!DT76</f>
        <v>0</v>
      </c>
    </row>
    <row r="78" spans="1:143" ht="31.5" x14ac:dyDescent="0.5">
      <c r="A78" s="1" t="str">
        <f>Variable!A77</f>
        <v>Roskilde</v>
      </c>
      <c r="B78" s="1">
        <f>Variable!B77</f>
        <v>8600617</v>
      </c>
      <c r="C78" s="1" t="e">
        <f>Variable!#REF!</f>
        <v>#REF!</v>
      </c>
      <c r="D78" s="1" t="e">
        <f>Variable!#REF!</f>
        <v>#REF!</v>
      </c>
      <c r="E78" s="6">
        <f>Variable!C77</f>
        <v>0.13416245221866099</v>
      </c>
      <c r="F78" s="6" t="e">
        <f>Variable!#REF!</f>
        <v>#REF!</v>
      </c>
      <c r="G78" s="1" t="e">
        <f>Variable!#REF!</f>
        <v>#REF!</v>
      </c>
      <c r="H78" s="1">
        <f>Variable!D77</f>
        <v>4.4993185049829798E-2</v>
      </c>
      <c r="I78" s="17" t="e">
        <f>Variable!#REF!</f>
        <v>#REF!</v>
      </c>
      <c r="J78" s="1" t="e">
        <f>Variable!#REF!</f>
        <v>#REF!</v>
      </c>
      <c r="K78" s="1" t="e">
        <f>Variable!#REF!</f>
        <v>#REF!</v>
      </c>
      <c r="L78" s="1">
        <f>Variable!E77</f>
        <v>2532</v>
      </c>
      <c r="M78" s="1">
        <f>Variable!F77</f>
        <v>1258</v>
      </c>
      <c r="N78" s="1">
        <f>Variable!G77</f>
        <v>0.49684044233807201</v>
      </c>
      <c r="O78" s="1">
        <f>Variable!H77</f>
        <v>4165</v>
      </c>
      <c r="P78" s="1">
        <f>Variable!I77</f>
        <v>2096</v>
      </c>
      <c r="Q78" s="1">
        <f>Variable!J77</f>
        <v>0.50324129651860705</v>
      </c>
      <c r="R78" s="1">
        <f>Variable!K77</f>
        <v>17298</v>
      </c>
      <c r="S78" s="1">
        <f>Variable!L77</f>
        <v>8969</v>
      </c>
      <c r="T78" s="1">
        <f>Variable!M77</f>
        <v>0.51849924846803097</v>
      </c>
      <c r="U78" s="1">
        <f>Variable!N77</f>
        <v>7357</v>
      </c>
      <c r="V78" s="1">
        <f>Variable!O77</f>
        <v>4222</v>
      </c>
      <c r="W78" s="1">
        <f>Variable!P77</f>
        <v>0.57387522087807497</v>
      </c>
      <c r="X78" s="1">
        <f>Variable!Q77</f>
        <v>3245</v>
      </c>
      <c r="Y78" s="1">
        <f>Variable!R77</f>
        <v>2244</v>
      </c>
      <c r="Z78" s="1">
        <f>Variable!S77</f>
        <v>0.69152542372881298</v>
      </c>
      <c r="AA78" s="1">
        <f>Variable!AW77</f>
        <v>2.1657202509008301E-2</v>
      </c>
      <c r="AB78" s="1">
        <f>Variable!AX77</f>
        <v>2.0161412912050199E-2</v>
      </c>
      <c r="AC78" s="1">
        <f>Variable!AY77</f>
        <v>2.0909900472108701E-2</v>
      </c>
      <c r="AD78" s="1">
        <f>Variable!T77</f>
        <v>10011</v>
      </c>
      <c r="AE78" s="1">
        <f>Variable!U77</f>
        <v>47932</v>
      </c>
      <c r="AF78" s="1">
        <f>Variable!V77</f>
        <v>62011</v>
      </c>
      <c r="AG78" s="1">
        <f>Variable!W77</f>
        <v>229365</v>
      </c>
      <c r="AH78" s="1">
        <f>Variable!X77</f>
        <v>11946</v>
      </c>
      <c r="AI78" s="1">
        <f>Variable!Y77</f>
        <v>28884</v>
      </c>
      <c r="AJ78" s="1">
        <f>Variable!Z77</f>
        <v>36823</v>
      </c>
      <c r="AK78" s="1">
        <f>Variable!AA77</f>
        <v>114163</v>
      </c>
      <c r="AL78" s="1">
        <f>Variable!AB77</f>
        <v>21957</v>
      </c>
      <c r="AM78" s="1">
        <f>Variable!AC77</f>
        <v>76816</v>
      </c>
      <c r="AN78" s="1">
        <f>Variable!AD77</f>
        <v>98834</v>
      </c>
      <c r="AO78" s="1">
        <f>Variable!AE77</f>
        <v>343528</v>
      </c>
      <c r="AP78" s="1">
        <f>Variable!AF77</f>
        <v>5354</v>
      </c>
      <c r="AQ78" s="1">
        <f>Variable!AG77</f>
        <v>19544.458863126401</v>
      </c>
      <c r="AR78" s="1">
        <f>Variable!AH77</f>
        <v>24443</v>
      </c>
      <c r="AS78" s="1">
        <f>Variable!AI77</f>
        <v>20053.117921631201</v>
      </c>
      <c r="AT78" s="1">
        <f>Variable!AJ77</f>
        <v>31803</v>
      </c>
      <c r="AU78" s="1">
        <f>Variable!AK77</f>
        <v>20326.3844435354</v>
      </c>
      <c r="AV78" s="1">
        <f>Variable!AL77</f>
        <v>118973</v>
      </c>
      <c r="AW78" s="1">
        <f>Variable!AM77</f>
        <v>20681.186730368001</v>
      </c>
      <c r="AX78" s="1">
        <f>Variable!AN77</f>
        <v>335717</v>
      </c>
      <c r="AY78" s="1">
        <f>Variable!AO77</f>
        <v>325965</v>
      </c>
      <c r="AZ78" s="1">
        <f>Variable!AP77</f>
        <v>338158</v>
      </c>
      <c r="BA78" s="1">
        <f>Variable!AQ77</f>
        <v>350463</v>
      </c>
      <c r="BB78" s="1">
        <f>Variable!AR77</f>
        <v>13.41</v>
      </c>
      <c r="BC78" s="1">
        <f>Variable!AS77</f>
        <v>13.31</v>
      </c>
      <c r="BD78" s="1">
        <f>Variable!AT77</f>
        <v>13.4</v>
      </c>
      <c r="BE78" s="1">
        <f>Variable!AU77</f>
        <v>13.01</v>
      </c>
      <c r="BF78" s="1">
        <f>Variable!AV77</f>
        <v>28.5275</v>
      </c>
      <c r="BG78" s="1">
        <f>Variable!AZ77</f>
        <v>29184.396083564101</v>
      </c>
      <c r="BH78" s="1">
        <f>Variable!BA77</f>
        <v>152051.61541184399</v>
      </c>
      <c r="BI78" s="1">
        <f>Variable!BB77</f>
        <v>255463.75320864399</v>
      </c>
      <c r="BJ78" s="1">
        <f>Variable!BC77</f>
        <v>2336.9415261469098</v>
      </c>
      <c r="BK78" s="1">
        <f>Variable!BD77</f>
        <v>1</v>
      </c>
      <c r="BL78" s="2">
        <f>Variable!BE77</f>
        <v>3</v>
      </c>
      <c r="BM78" s="1">
        <f>Variable!BF77</f>
        <v>3</v>
      </c>
      <c r="BN78" s="1">
        <f>Variable!BG77</f>
        <v>303</v>
      </c>
      <c r="BO78" s="1">
        <f>Variable!BH77</f>
        <v>303</v>
      </c>
      <c r="BP78" s="18">
        <f>Variable!BI77</f>
        <v>1</v>
      </c>
      <c r="BQ78" s="1">
        <f>Variable!BJ77</f>
        <v>0</v>
      </c>
      <c r="BR78" s="1">
        <f>Variable!BK77</f>
        <v>4742</v>
      </c>
      <c r="BS78" s="1">
        <f>Variable!BL77</f>
        <v>51793</v>
      </c>
      <c r="BT78" s="1">
        <f>Variable!BM77</f>
        <v>51793</v>
      </c>
      <c r="BU78" s="1">
        <f>Variable!BN77</f>
        <v>51793</v>
      </c>
      <c r="BV78" s="1">
        <f>Variable!BO77</f>
        <v>634322</v>
      </c>
      <c r="BW78" s="1">
        <f>Variable!BP77</f>
        <v>634322</v>
      </c>
      <c r="BX78" s="1">
        <f>Variable!BQ77</f>
        <v>634322</v>
      </c>
      <c r="BY78" s="3">
        <f>Variable!BR77</f>
        <v>0</v>
      </c>
      <c r="BZ78" s="1">
        <f>Variable!BS77</f>
        <v>0</v>
      </c>
      <c r="CA78" s="1">
        <f>Variable!BT77</f>
        <v>-582529</v>
      </c>
      <c r="CB78" s="3">
        <f>Variable!BU77</f>
        <v>-582529</v>
      </c>
      <c r="CC78" s="3">
        <f>Variable!BV77</f>
        <v>-582529</v>
      </c>
      <c r="CD78" s="1">
        <f>Variable!BW77</f>
        <v>477.16411325535898</v>
      </c>
      <c r="CE78" s="1">
        <f>Variable!BX77</f>
        <v>173.48258066116401</v>
      </c>
      <c r="CF78" s="1">
        <f>Variable!BY77</f>
        <v>39.501608984621399</v>
      </c>
      <c r="CG78" s="1">
        <f>Variable!BZ77</f>
        <v>719.14688028433704</v>
      </c>
      <c r="CH78" s="1">
        <f>Variable!CA77</f>
        <v>1551.7300763452099</v>
      </c>
      <c r="CI78" s="11" t="e">
        <f>Variable!#REF!</f>
        <v>#REF!</v>
      </c>
      <c r="CJ78" s="11" t="e">
        <f>Variable!#REF!</f>
        <v>#REF!</v>
      </c>
      <c r="CK78" s="11" t="e">
        <f>Variable!#REF!</f>
        <v>#REF!</v>
      </c>
      <c r="CL78" s="11" t="e">
        <f>Variable!#REF!</f>
        <v>#REF!</v>
      </c>
      <c r="CM78" s="11" t="e">
        <f>Variable!#REF!</f>
        <v>#REF!</v>
      </c>
      <c r="CN78" s="11" t="e">
        <f>Variable!#REF!</f>
        <v>#REF!</v>
      </c>
      <c r="CO78" s="11" t="e">
        <f>Variable!#REF!</f>
        <v>#REF!</v>
      </c>
      <c r="CP78" s="1" t="e">
        <f>Variable!#REF!</f>
        <v>#REF!</v>
      </c>
      <c r="CQ78" s="11" t="e">
        <f>Variable!#REF!</f>
        <v>#REF!</v>
      </c>
      <c r="CR78" s="11" t="e">
        <f>Variable!#REF!</f>
        <v>#REF!</v>
      </c>
      <c r="CS78" s="11">
        <f>Variable!CB77</f>
        <v>8.9</v>
      </c>
      <c r="CT78" s="1">
        <f>Variable!CC77</f>
        <v>61784.634096316397</v>
      </c>
      <c r="CU78" s="1">
        <f>Variable!CD77</f>
        <v>91440.317724201304</v>
      </c>
      <c r="CV78" s="1">
        <f>Variable!CE77</f>
        <v>65739.809089924296</v>
      </c>
      <c r="CW78" s="1">
        <f>Variable!CF77</f>
        <v>1.3909428547186948</v>
      </c>
      <c r="CX78" s="1">
        <f>Variable!CG77</f>
        <v>0.93983592212448186</v>
      </c>
      <c r="CY78" s="11">
        <f>Variable!CH77</f>
        <v>5.5</v>
      </c>
      <c r="CZ78" s="11">
        <f>Variable!CI77</f>
        <v>4.5</v>
      </c>
      <c r="DA78" s="11">
        <f>Variable!CJ77</f>
        <v>10</v>
      </c>
      <c r="DB78" s="11">
        <f>Variable!CK77</f>
        <v>6.1</v>
      </c>
      <c r="DC78" s="11">
        <f>Variable!CL77</f>
        <v>8.1</v>
      </c>
      <c r="DD78" s="11">
        <f>Variable!CM77</f>
        <v>1.8</v>
      </c>
      <c r="DE78" s="11">
        <f>Variable!CN77</f>
        <v>7.5</v>
      </c>
      <c r="DF78" s="11">
        <f>Variable!CO77</f>
        <v>2768</v>
      </c>
      <c r="DG78" s="11">
        <f>Variable!CP77</f>
        <v>0</v>
      </c>
      <c r="DH78" s="11">
        <f>Variable!CQ77</f>
        <v>0</v>
      </c>
      <c r="DI78" s="11">
        <f>Variable!CR77</f>
        <v>0.18454596763498499</v>
      </c>
      <c r="DJ78" s="11">
        <f>Variable!CS77</f>
        <v>59837</v>
      </c>
      <c r="DK78" s="11">
        <f>Variable!CT77</f>
        <v>9.0315513896587216</v>
      </c>
      <c r="DL78" s="11" t="e">
        <f>Variable!#REF!</f>
        <v>#REF!</v>
      </c>
      <c r="DM78" s="11">
        <f>Variable!CU77</f>
        <v>0</v>
      </c>
      <c r="DN78" s="11">
        <f>Variable!CV77</f>
        <v>0</v>
      </c>
      <c r="DO78" s="1" t="str">
        <f>Variable!CW77</f>
        <v>0.557</v>
      </c>
      <c r="DP78" s="1">
        <f>Variable!CX77</f>
        <v>0.74056754852347695</v>
      </c>
      <c r="DQ78" t="e">
        <f>Variable!#REF!</f>
        <v>#REF!</v>
      </c>
      <c r="DR78" s="1">
        <f>Variable!CY77</f>
        <v>24</v>
      </c>
      <c r="DS78" s="11" t="str">
        <f>Variable!CZ77</f>
        <v>København H</v>
      </c>
      <c r="DT78" s="11">
        <f>Variable!DA77</f>
        <v>24</v>
      </c>
      <c r="DU78" s="22" t="str">
        <f>Variable!DB77</f>
        <v>København H</v>
      </c>
      <c r="DV78" s="22">
        <f>Variable!DC77</f>
        <v>40</v>
      </c>
      <c r="DW78" s="22">
        <f>Variable!DD77</f>
        <v>40</v>
      </c>
      <c r="DX78" s="23">
        <f>Variable!DE77</f>
        <v>-16</v>
      </c>
      <c r="DY78" s="23">
        <f>Variable!DF77</f>
        <v>-0.4</v>
      </c>
      <c r="DZ78" s="23">
        <f>Variable!DG77</f>
        <v>-16</v>
      </c>
      <c r="EA78" s="23">
        <f>Variable!DH77</f>
        <v>-0.66666666666666663</v>
      </c>
      <c r="EB78" s="1">
        <f>Variable!DI77</f>
        <v>0.115538155</v>
      </c>
      <c r="EC78" s="1">
        <f>Variable!DJ77</f>
        <v>1952</v>
      </c>
      <c r="ED78" s="11">
        <f>Variable!DK77</f>
        <v>8838</v>
      </c>
      <c r="EE78" s="11">
        <f>Variable!DL77</f>
        <v>12984</v>
      </c>
      <c r="EF78" s="10">
        <f>Variable!DP77</f>
        <v>0</v>
      </c>
      <c r="EG78" s="10">
        <f>Variable!DM77</f>
        <v>33</v>
      </c>
      <c r="EH78" s="10">
        <f>Variable!DN77</f>
        <v>123</v>
      </c>
      <c r="EI78" s="10">
        <f>Variable!DO77</f>
        <v>140</v>
      </c>
      <c r="EJ78" s="10" t="str">
        <f>Variable!DQ77</f>
        <v>Roskilde</v>
      </c>
      <c r="EK78" s="10">
        <f>Variable!DR77</f>
        <v>0</v>
      </c>
      <c r="EL78" s="10" t="str">
        <f>Variable!DS77</f>
        <v>Roskilde</v>
      </c>
      <c r="EM78" s="10">
        <f>Variable!DT77</f>
        <v>0</v>
      </c>
    </row>
    <row r="79" spans="1:143" ht="31.5" x14ac:dyDescent="0.5">
      <c r="A79" s="1" t="str">
        <f>Variable!A78</f>
        <v>Ryparken</v>
      </c>
      <c r="B79" s="1">
        <f>Variable!B78</f>
        <v>8600644</v>
      </c>
      <c r="C79" s="1" t="e">
        <f>Variable!#REF!</f>
        <v>#REF!</v>
      </c>
      <c r="D79" s="1" t="e">
        <f>Variable!#REF!</f>
        <v>#REF!</v>
      </c>
      <c r="E79" s="6">
        <f>Variable!C78</f>
        <v>0.252895514004771</v>
      </c>
      <c r="F79" s="6" t="e">
        <f>Variable!#REF!</f>
        <v>#REF!</v>
      </c>
      <c r="G79" s="1" t="e">
        <f>Variable!#REF!</f>
        <v>#REF!</v>
      </c>
      <c r="H79" s="1">
        <f>Variable!D78</f>
        <v>6.0302238116198802E-3</v>
      </c>
      <c r="I79" s="17" t="e">
        <f>Variable!#REF!</f>
        <v>#REF!</v>
      </c>
      <c r="J79" s="1" t="e">
        <f>Variable!#REF!</f>
        <v>#REF!</v>
      </c>
      <c r="K79" s="1" t="e">
        <f>Variable!#REF!</f>
        <v>#REF!</v>
      </c>
      <c r="L79" s="1">
        <f>Variable!E78</f>
        <v>3288</v>
      </c>
      <c r="M79" s="1">
        <f>Variable!F78</f>
        <v>845</v>
      </c>
      <c r="N79" s="1">
        <f>Variable!G78</f>
        <v>0.25699513381995098</v>
      </c>
      <c r="O79" s="1">
        <f>Variable!H78</f>
        <v>5449</v>
      </c>
      <c r="P79" s="1">
        <f>Variable!I78</f>
        <v>1746</v>
      </c>
      <c r="Q79" s="1">
        <f>Variable!J78</f>
        <v>0.32042576619563201</v>
      </c>
      <c r="R79" s="1">
        <f>Variable!K78</f>
        <v>450</v>
      </c>
      <c r="S79" s="1">
        <f>Variable!L78</f>
        <v>153</v>
      </c>
      <c r="T79" s="1">
        <f>Variable!M78</f>
        <v>0.34</v>
      </c>
      <c r="U79" s="1">
        <f>Variable!N78</f>
        <v>0</v>
      </c>
      <c r="V79" s="1">
        <f>Variable!O78</f>
        <v>0</v>
      </c>
      <c r="W79" s="1">
        <f>Variable!P78</f>
        <v>0</v>
      </c>
      <c r="X79" s="1">
        <f>Variable!Q78</f>
        <v>0</v>
      </c>
      <c r="Y79" s="1">
        <f>Variable!R78</f>
        <v>0</v>
      </c>
      <c r="Z79" s="1">
        <f>Variable!S78</f>
        <v>0</v>
      </c>
      <c r="AA79" s="1">
        <f>Variable!AW78</f>
        <v>1.35135986332939E-2</v>
      </c>
      <c r="AB79" s="1">
        <f>Variable!AX78</f>
        <v>1.3143666582604E-2</v>
      </c>
      <c r="AC79" s="1">
        <f>Variable!AY78</f>
        <v>1.4050532534086901E-2</v>
      </c>
      <c r="AD79" s="1">
        <f>Variable!T78</f>
        <v>28435</v>
      </c>
      <c r="AE79" s="1">
        <f>Variable!U78</f>
        <v>229645</v>
      </c>
      <c r="AF79" s="1">
        <f>Variable!V78</f>
        <v>460079</v>
      </c>
      <c r="AG79" s="1">
        <f>Variable!W78</f>
        <v>1302508</v>
      </c>
      <c r="AH79" s="1">
        <f>Variable!X78</f>
        <v>14977</v>
      </c>
      <c r="AI79" s="1">
        <f>Variable!Y78</f>
        <v>126460</v>
      </c>
      <c r="AJ79" s="1">
        <f>Variable!Z78</f>
        <v>319726</v>
      </c>
      <c r="AK79" s="1">
        <f>Variable!AA78</f>
        <v>791993</v>
      </c>
      <c r="AL79" s="1">
        <f>Variable!AB78</f>
        <v>43412</v>
      </c>
      <c r="AM79" s="1">
        <f>Variable!AC78</f>
        <v>356105</v>
      </c>
      <c r="AN79" s="1">
        <f>Variable!AD78</f>
        <v>779805</v>
      </c>
      <c r="AO79" s="1">
        <f>Variable!AE78</f>
        <v>2094501</v>
      </c>
      <c r="AP79" s="1">
        <f>Variable!AF78</f>
        <v>16406</v>
      </c>
      <c r="AQ79" s="1">
        <f>Variable!AG78</f>
        <v>11780.501372704501</v>
      </c>
      <c r="AR79" s="1">
        <f>Variable!AH78</f>
        <v>132605</v>
      </c>
      <c r="AS79" s="1">
        <f>Variable!AI78</f>
        <v>11716.703948311901</v>
      </c>
      <c r="AT79" s="1">
        <f>Variable!AJ78</f>
        <v>261150</v>
      </c>
      <c r="AU79" s="1">
        <f>Variable!AK78</f>
        <v>11802.2030299081</v>
      </c>
      <c r="AV79" s="1">
        <f>Variable!AL78</f>
        <v>710769</v>
      </c>
      <c r="AW79" s="1">
        <f>Variable!AM78</f>
        <v>12654.9594617808</v>
      </c>
      <c r="AX79" s="1">
        <f>Variable!AN78</f>
        <v>326359</v>
      </c>
      <c r="AY79" s="1">
        <f>Variable!AO78</f>
        <v>318685</v>
      </c>
      <c r="AZ79" s="1">
        <f>Variable!AP78</f>
        <v>334495</v>
      </c>
      <c r="BA79" s="1">
        <f>Variable!AQ78</f>
        <v>336464</v>
      </c>
      <c r="BB79" s="1">
        <f>Variable!AR78</f>
        <v>14.21</v>
      </c>
      <c r="BC79" s="1">
        <f>Variable!AS78</f>
        <v>14.4</v>
      </c>
      <c r="BD79" s="1">
        <f>Variable!AT78</f>
        <v>14.39</v>
      </c>
      <c r="BE79" s="1">
        <f>Variable!AU78</f>
        <v>13.91</v>
      </c>
      <c r="BF79" s="1">
        <f>Variable!AV78</f>
        <v>44.444000000000003</v>
      </c>
      <c r="BG79" s="1">
        <f>Variable!AZ78</f>
        <v>28423.6608017256</v>
      </c>
      <c r="BH79" s="1">
        <f>Variable!BA78</f>
        <v>233358.14003597901</v>
      </c>
      <c r="BI79" s="1">
        <f>Variable!BB78</f>
        <v>529863.24248423195</v>
      </c>
      <c r="BJ79" s="1">
        <f>Variable!BC78</f>
        <v>1046.8592316255099</v>
      </c>
      <c r="BK79" s="1">
        <f>Variable!BD78</f>
        <v>1</v>
      </c>
      <c r="BL79" s="2">
        <f>Variable!BE78</f>
        <v>17</v>
      </c>
      <c r="BM79" s="1">
        <f>Variable!BF78</f>
        <v>40</v>
      </c>
      <c r="BN79" s="1">
        <f>Variable!BG78</f>
        <v>610</v>
      </c>
      <c r="BO79" s="1">
        <f>Variable!BH78</f>
        <v>1984</v>
      </c>
      <c r="BP79" s="18">
        <f>Variable!BI78</f>
        <v>0.30745967741935482</v>
      </c>
      <c r="BQ79" s="1">
        <f>Variable!BJ78</f>
        <v>-1374</v>
      </c>
      <c r="BR79" s="1">
        <f>Variable!BK78</f>
        <v>4742</v>
      </c>
      <c r="BS79" s="1">
        <f>Variable!BL78</f>
        <v>634322</v>
      </c>
      <c r="BT79" s="1">
        <f>Variable!BM78</f>
        <v>634322</v>
      </c>
      <c r="BU79" s="1">
        <f>Variable!BN78</f>
        <v>634322</v>
      </c>
      <c r="BV79" s="1">
        <f>Variable!BO78</f>
        <v>634322</v>
      </c>
      <c r="BW79" s="1">
        <f>Variable!BP78</f>
        <v>634322</v>
      </c>
      <c r="BX79" s="1">
        <f>Variable!BQ78</f>
        <v>634322</v>
      </c>
      <c r="BY79" s="3">
        <f>Variable!BR78</f>
        <v>0</v>
      </c>
      <c r="BZ79" s="1">
        <f>Variable!BS78</f>
        <v>0</v>
      </c>
      <c r="CA79" s="1">
        <f>Variable!BT78</f>
        <v>0</v>
      </c>
      <c r="CB79" s="3">
        <f>Variable!BU78</f>
        <v>0</v>
      </c>
      <c r="CC79" s="3">
        <f>Variable!BV78</f>
        <v>0</v>
      </c>
      <c r="CD79" s="1">
        <f>Variable!BW78</f>
        <v>561.00359880049996</v>
      </c>
      <c r="CE79" s="1">
        <f>Variable!BX78</f>
        <v>224.87170783832701</v>
      </c>
      <c r="CF79" s="1">
        <f>Variable!BY78</f>
        <v>356.21772734916902</v>
      </c>
      <c r="CG79" s="1">
        <f>Variable!BZ78</f>
        <v>764.34570102358305</v>
      </c>
      <c r="CH79" s="1">
        <f>Variable!CA78</f>
        <v>118.03566855996399</v>
      </c>
      <c r="CI79" s="11" t="e">
        <f>Variable!#REF!</f>
        <v>#REF!</v>
      </c>
      <c r="CJ79" s="11" t="e">
        <f>Variable!#REF!</f>
        <v>#REF!</v>
      </c>
      <c r="CK79" s="11" t="e">
        <f>Variable!#REF!</f>
        <v>#REF!</v>
      </c>
      <c r="CL79" s="11" t="e">
        <f>Variable!#REF!</f>
        <v>#REF!</v>
      </c>
      <c r="CM79" s="11" t="e">
        <f>Variable!#REF!</f>
        <v>#REF!</v>
      </c>
      <c r="CN79" s="11" t="e">
        <f>Variable!#REF!</f>
        <v>#REF!</v>
      </c>
      <c r="CO79" s="11" t="e">
        <f>Variable!#REF!</f>
        <v>#REF!</v>
      </c>
      <c r="CP79" s="1" t="e">
        <f>Variable!#REF!</f>
        <v>#REF!</v>
      </c>
      <c r="CQ79" s="11" t="e">
        <f>Variable!#REF!</f>
        <v>#REF!</v>
      </c>
      <c r="CR79" s="11" t="e">
        <f>Variable!#REF!</f>
        <v>#REF!</v>
      </c>
      <c r="CS79" s="11">
        <f>Variable!CB78</f>
        <v>4.9000000000000004</v>
      </c>
      <c r="CT79" s="1">
        <f>Variable!CC78</f>
        <v>80910.5571494701</v>
      </c>
      <c r="CU79" s="1">
        <f>Variable!CD78</f>
        <v>125659.586552796</v>
      </c>
      <c r="CV79" s="1">
        <f>Variable!CE78</f>
        <v>75587.354308170005</v>
      </c>
      <c r="CW79" s="1">
        <f>Variable!CF78</f>
        <v>1.6624419217066557</v>
      </c>
      <c r="CX79" s="1">
        <f>Variable!CG78</f>
        <v>1.0704245159791859</v>
      </c>
      <c r="CY79" s="11">
        <f>Variable!CH78</f>
        <v>10</v>
      </c>
      <c r="CZ79" s="11">
        <f>Variable!CI78</f>
        <v>5</v>
      </c>
      <c r="DA79" s="11">
        <f>Variable!CJ78</f>
        <v>3</v>
      </c>
      <c r="DB79" s="11">
        <f>Variable!CK78</f>
        <v>9</v>
      </c>
      <c r="DC79" s="11">
        <f>Variable!CL78</f>
        <v>9.6999999999999993</v>
      </c>
      <c r="DD79" s="11">
        <f>Variable!CM78</f>
        <v>4.8</v>
      </c>
      <c r="DE79" s="11">
        <f>Variable!CN78</f>
        <v>10</v>
      </c>
      <c r="DF79" s="11">
        <f>Variable!CO78</f>
        <v>394</v>
      </c>
      <c r="DG79" s="11">
        <f>Variable!CP78</f>
        <v>94</v>
      </c>
      <c r="DH79" s="11">
        <f>Variable!CQ78</f>
        <v>35</v>
      </c>
      <c r="DI79" s="11">
        <f>Variable!CR78</f>
        <v>0.14078499392492599</v>
      </c>
      <c r="DJ79" s="11">
        <f>Variable!CS78</f>
        <v>65583</v>
      </c>
      <c r="DK79" s="11">
        <f>Variable!CT78</f>
        <v>21.414317502259927</v>
      </c>
      <c r="DL79" s="11" t="e">
        <f>Variable!#REF!</f>
        <v>#REF!</v>
      </c>
      <c r="DM79" s="11">
        <f>Variable!CU78</f>
        <v>241.06403131115459</v>
      </c>
      <c r="DN79" s="11">
        <f>Variable!CV78</f>
        <v>89.75788399883416</v>
      </c>
      <c r="DO79" s="1" t="str">
        <f>Variable!CW78</f>
        <v>0.468</v>
      </c>
      <c r="DP79" s="1">
        <f>Variable!CX78</f>
        <v>0.67619619619619598</v>
      </c>
      <c r="DQ79" t="e">
        <f>Variable!#REF!</f>
        <v>#REF!</v>
      </c>
      <c r="DR79" s="1">
        <f>Variable!CY78</f>
        <v>13</v>
      </c>
      <c r="DS79" s="11" t="str">
        <f>Variable!CZ78</f>
        <v>København H</v>
      </c>
      <c r="DT79" s="11">
        <f>Variable!DA78</f>
        <v>3</v>
      </c>
      <c r="DU79" s="22" t="str">
        <f>Variable!DB78</f>
        <v>Nørrebro</v>
      </c>
      <c r="DV79" s="22">
        <f>Variable!DC78</f>
        <v>18</v>
      </c>
      <c r="DW79" s="22">
        <f>Variable!DD78</f>
        <v>9</v>
      </c>
      <c r="DX79" s="23">
        <f>Variable!DE78</f>
        <v>-5</v>
      </c>
      <c r="DY79" s="23">
        <f>Variable!DF78</f>
        <v>-0.27777777777777779</v>
      </c>
      <c r="DZ79" s="23">
        <f>Variable!DG78</f>
        <v>-6</v>
      </c>
      <c r="EA79" s="23">
        <f>Variable!DH78</f>
        <v>-2</v>
      </c>
      <c r="EB79" s="1">
        <f>Variable!DI78</f>
        <v>0.32580268400000001</v>
      </c>
      <c r="EC79" s="1">
        <f>Variable!DJ78</f>
        <v>2426</v>
      </c>
      <c r="ED79" s="11">
        <f>Variable!DK78</f>
        <v>18578</v>
      </c>
      <c r="EE79" s="11">
        <f>Variable!DL78</f>
        <v>43572</v>
      </c>
      <c r="EF79" s="10" t="str">
        <f>Variable!DP78</f>
        <v>Ryparken</v>
      </c>
      <c r="EG79" s="10">
        <f>Variable!DM78</f>
        <v>6</v>
      </c>
      <c r="EH79" s="10">
        <f>Variable!DN78</f>
        <v>32</v>
      </c>
      <c r="EI79" s="10">
        <f>Variable!DO78</f>
        <v>65</v>
      </c>
      <c r="EJ79" s="10">
        <f>Variable!DQ78</f>
        <v>0</v>
      </c>
      <c r="EK79" s="10">
        <f>Variable!DR78</f>
        <v>0</v>
      </c>
      <c r="EL79" s="10">
        <f>Variable!DS78</f>
        <v>0</v>
      </c>
      <c r="EM79" s="10">
        <f>Variable!DT78</f>
        <v>0</v>
      </c>
    </row>
    <row r="80" spans="1:143" ht="31.5" x14ac:dyDescent="0.5">
      <c r="A80" s="1" t="str">
        <f>Variable!A79</f>
        <v>Rødekro</v>
      </c>
      <c r="B80" s="1">
        <f>Variable!B79</f>
        <v>8600094</v>
      </c>
      <c r="C80" s="1" t="e">
        <f>Variable!#REF!</f>
        <v>#REF!</v>
      </c>
      <c r="D80" s="1" t="e">
        <f>Variable!#REF!</f>
        <v>#REF!</v>
      </c>
      <c r="E80" s="6">
        <f>Variable!C79</f>
        <v>2.8797402680400899E-2</v>
      </c>
      <c r="F80" s="6" t="e">
        <f>Variable!#REF!</f>
        <v>#REF!</v>
      </c>
      <c r="G80" s="1" t="e">
        <f>Variable!#REF!</f>
        <v>#REF!</v>
      </c>
      <c r="H80" s="1">
        <f>Variable!D79</f>
        <v>1.28172190638655E-3</v>
      </c>
      <c r="I80" s="17" t="e">
        <f>Variable!#REF!</f>
        <v>#REF!</v>
      </c>
      <c r="J80" s="1" t="e">
        <f>Variable!#REF!</f>
        <v>#REF!</v>
      </c>
      <c r="K80" s="1" t="e">
        <f>Variable!#REF!</f>
        <v>#REF!</v>
      </c>
      <c r="L80" s="1">
        <f>Variable!E79</f>
        <v>656</v>
      </c>
      <c r="M80" s="1">
        <f>Variable!F79</f>
        <v>396</v>
      </c>
      <c r="N80" s="1">
        <f>Variable!G79</f>
        <v>0.60365853658536495</v>
      </c>
      <c r="O80" s="1">
        <f>Variable!H79</f>
        <v>1087</v>
      </c>
      <c r="P80" s="1">
        <f>Variable!I79</f>
        <v>748</v>
      </c>
      <c r="Q80" s="1">
        <f>Variable!J79</f>
        <v>0.68813247470101102</v>
      </c>
      <c r="R80" s="1">
        <f>Variable!K79</f>
        <v>2194</v>
      </c>
      <c r="S80" s="1">
        <f>Variable!L79</f>
        <v>1592</v>
      </c>
      <c r="T80" s="1">
        <f>Variable!M79</f>
        <v>0.72561531449407402</v>
      </c>
      <c r="U80" s="1">
        <f>Variable!N79</f>
        <v>794</v>
      </c>
      <c r="V80" s="1">
        <f>Variable!O79</f>
        <v>634</v>
      </c>
      <c r="W80" s="1">
        <f>Variable!P79</f>
        <v>0.79848866498740501</v>
      </c>
      <c r="X80" s="1">
        <f>Variable!Q79</f>
        <v>178</v>
      </c>
      <c r="Y80" s="1">
        <f>Variable!R79</f>
        <v>139</v>
      </c>
      <c r="Z80" s="1">
        <f>Variable!S79</f>
        <v>0.78089887640449396</v>
      </c>
      <c r="AA80" s="1">
        <f>Variable!AW79</f>
        <v>1.19091096816079E-2</v>
      </c>
      <c r="AB80" s="1">
        <f>Variable!AX79</f>
        <v>1.39567786479538E-2</v>
      </c>
      <c r="AC80" s="1">
        <f>Variable!AY79</f>
        <v>1.8228560358296699E-2</v>
      </c>
      <c r="AD80" s="1">
        <f>Variable!T79</f>
        <v>3351</v>
      </c>
      <c r="AE80" s="1">
        <f>Variable!U79</f>
        <v>6370</v>
      </c>
      <c r="AF80" s="1">
        <f>Variable!V79</f>
        <v>12715</v>
      </c>
      <c r="AG80" s="1">
        <f>Variable!W79</f>
        <v>43966</v>
      </c>
      <c r="AH80" s="1">
        <f>Variable!X79</f>
        <v>1133</v>
      </c>
      <c r="AI80" s="1">
        <f>Variable!Y79</f>
        <v>5478</v>
      </c>
      <c r="AJ80" s="1">
        <f>Variable!Z79</f>
        <v>9182</v>
      </c>
      <c r="AK80" s="1">
        <f>Variable!AA79</f>
        <v>22261</v>
      </c>
      <c r="AL80" s="1">
        <f>Variable!AB79</f>
        <v>4484</v>
      </c>
      <c r="AM80" s="1">
        <f>Variable!AC79</f>
        <v>11848</v>
      </c>
      <c r="AN80" s="1">
        <f>Variable!AD79</f>
        <v>21897</v>
      </c>
      <c r="AO80" s="1">
        <f>Variable!AE79</f>
        <v>66227</v>
      </c>
      <c r="AP80" s="1">
        <f>Variable!AF79</f>
        <v>1430</v>
      </c>
      <c r="AQ80" s="1">
        <f>Variable!AG79</f>
        <v>23841.048985304398</v>
      </c>
      <c r="AR80" s="1">
        <f>Variable!AH79</f>
        <v>2971</v>
      </c>
      <c r="AS80" s="1">
        <f>Variable!AI79</f>
        <v>23372.781407881401</v>
      </c>
      <c r="AT80" s="1">
        <f>Variable!AJ79</f>
        <v>5964</v>
      </c>
      <c r="AU80" s="1">
        <f>Variable!AK79</f>
        <v>22270.607718120798</v>
      </c>
      <c r="AV80" s="1">
        <f>Variable!AL79</f>
        <v>21520</v>
      </c>
      <c r="AW80" s="1">
        <f>Variable!AM79</f>
        <v>23331.1871685121</v>
      </c>
      <c r="AX80" s="1">
        <f>Variable!AN79</f>
        <v>273491</v>
      </c>
      <c r="AY80" s="1">
        <f>Variable!AO79</f>
        <v>297023</v>
      </c>
      <c r="AZ80" s="1">
        <f>Variable!AP79</f>
        <v>298347</v>
      </c>
      <c r="BA80" s="1">
        <f>Variable!AQ79</f>
        <v>298931</v>
      </c>
      <c r="BB80" s="1">
        <f>Variable!AR79</f>
        <v>11.88</v>
      </c>
      <c r="BC80" s="1">
        <f>Variable!AS79</f>
        <v>12.1</v>
      </c>
      <c r="BD80" s="1">
        <f>Variable!AT79</f>
        <v>12.3</v>
      </c>
      <c r="BE80" s="1">
        <f>Variable!AU79</f>
        <v>12.38</v>
      </c>
      <c r="BF80" s="1">
        <f>Variable!AV79</f>
        <v>8.3680000000000003</v>
      </c>
      <c r="BG80" s="1">
        <f>Variable!AZ79</f>
        <v>6874.5998511718799</v>
      </c>
      <c r="BH80" s="1">
        <f>Variable!BA79</f>
        <v>21911.8261943457</v>
      </c>
      <c r="BI80" s="1">
        <f>Variable!BB79</f>
        <v>52619.892888500603</v>
      </c>
      <c r="BJ80" s="1">
        <f>Variable!BC79</f>
        <v>15541.9455165297</v>
      </c>
      <c r="BK80" s="1">
        <f>Variable!BD79</f>
        <v>1</v>
      </c>
      <c r="BL80" s="2">
        <f>Variable!BE79</f>
        <v>1</v>
      </c>
      <c r="BM80" s="1">
        <f>Variable!BF79</f>
        <v>1</v>
      </c>
      <c r="BN80" s="1">
        <f>Variable!BG79</f>
        <v>38</v>
      </c>
      <c r="BO80" s="1">
        <f>Variable!BH79</f>
        <v>38</v>
      </c>
      <c r="BP80" s="18">
        <f>Variable!BI79</f>
        <v>1</v>
      </c>
      <c r="BQ80" s="1">
        <f>Variable!BJ79</f>
        <v>0</v>
      </c>
      <c r="BR80" s="1">
        <f>Variable!BK79</f>
        <v>115</v>
      </c>
      <c r="BS80" s="1">
        <f>Variable!BL79</f>
        <v>5950</v>
      </c>
      <c r="BT80" s="1">
        <f>Variable!BM79</f>
        <v>16410</v>
      </c>
      <c r="BU80" s="1">
        <f>Variable!BN79</f>
        <v>16410</v>
      </c>
      <c r="BV80" s="1">
        <f>Variable!BO79</f>
        <v>22032</v>
      </c>
      <c r="BW80" s="1">
        <f>Variable!BP79</f>
        <v>27702</v>
      </c>
      <c r="BX80" s="1">
        <f>Variable!BQ79</f>
        <v>180760</v>
      </c>
      <c r="BY80" s="3">
        <f>Variable!BR79</f>
        <v>-16410</v>
      </c>
      <c r="BZ80" s="1">
        <f>Variable!BS79</f>
        <v>-16410</v>
      </c>
      <c r="CA80" s="1">
        <f>Variable!BT79</f>
        <v>-22032</v>
      </c>
      <c r="CB80" s="3">
        <f>Variable!BU79</f>
        <v>-21752</v>
      </c>
      <c r="CC80" s="3">
        <f>Variable!BV79</f>
        <v>-174810</v>
      </c>
      <c r="CD80" s="1">
        <f>Variable!BW79</f>
        <v>6129.0534633102297</v>
      </c>
      <c r="CE80" s="1">
        <f>Variable!BX79</f>
        <v>331.62254799441502</v>
      </c>
      <c r="CF80" s="1">
        <f>Variable!BY79</f>
        <v>1799.47739017597</v>
      </c>
      <c r="CG80" s="1">
        <f>Variable!BZ79</f>
        <v>5583.2701847210401</v>
      </c>
      <c r="CH80" s="1">
        <f>Variable!CA79</f>
        <v>1894.32381931383</v>
      </c>
      <c r="CI80" s="11" t="e">
        <f>Variable!#REF!</f>
        <v>#REF!</v>
      </c>
      <c r="CJ80" s="11" t="e">
        <f>Variable!#REF!</f>
        <v>#REF!</v>
      </c>
      <c r="CK80" s="11" t="e">
        <f>Variable!#REF!</f>
        <v>#REF!</v>
      </c>
      <c r="CL80" s="11" t="e">
        <f>Variable!#REF!</f>
        <v>#REF!</v>
      </c>
      <c r="CM80" s="11" t="e">
        <f>Variable!#REF!</f>
        <v>#REF!</v>
      </c>
      <c r="CN80" s="11" t="e">
        <f>Variable!#REF!</f>
        <v>#REF!</v>
      </c>
      <c r="CO80" s="11" t="e">
        <f>Variable!#REF!</f>
        <v>#REF!</v>
      </c>
      <c r="CP80" s="1" t="e">
        <f>Variable!#REF!</f>
        <v>#REF!</v>
      </c>
      <c r="CQ80" s="11" t="e">
        <f>Variable!#REF!</f>
        <v>#REF!</v>
      </c>
      <c r="CR80" s="11" t="e">
        <f>Variable!#REF!</f>
        <v>#REF!</v>
      </c>
      <c r="CS80" s="11">
        <f>Variable!CB79</f>
        <v>0</v>
      </c>
      <c r="CT80" s="1">
        <f>Variable!CC79</f>
        <v>4839.5350943497697</v>
      </c>
      <c r="CU80" s="1">
        <f>Variable!CD79</f>
        <v>15023.9615210989</v>
      </c>
      <c r="CV80" s="1">
        <f>Variable!CE79</f>
        <v>36845.953314732003</v>
      </c>
      <c r="CW80" s="1">
        <f>Variable!CF79</f>
        <v>0.40775065290797935</v>
      </c>
      <c r="CX80" s="1">
        <f>Variable!CG79</f>
        <v>0.13134509108805698</v>
      </c>
      <c r="CY80" s="11">
        <f>Variable!CH79</f>
        <v>0</v>
      </c>
      <c r="CZ80" s="11">
        <f>Variable!CI79</f>
        <v>0</v>
      </c>
      <c r="DA80" s="11">
        <f>Variable!CJ79</f>
        <v>0</v>
      </c>
      <c r="DB80" s="11">
        <f>Variable!CK79</f>
        <v>0</v>
      </c>
      <c r="DC80" s="11">
        <f>Variable!CL79</f>
        <v>0</v>
      </c>
      <c r="DD80" s="11">
        <f>Variable!CM79</f>
        <v>0</v>
      </c>
      <c r="DE80" s="11">
        <f>Variable!CN79</f>
        <v>0</v>
      </c>
      <c r="DF80" s="11">
        <f>Variable!CO79</f>
        <v>129</v>
      </c>
      <c r="DG80" s="11">
        <f>Variable!CP79</f>
        <v>0</v>
      </c>
      <c r="DH80" s="11">
        <f>Variable!CQ79</f>
        <v>0</v>
      </c>
      <c r="DI80" s="11">
        <f>Variable!CR79</f>
        <v>0.20674112858734001</v>
      </c>
      <c r="DJ80" s="11">
        <f>Variable!CS79</f>
        <v>39722</v>
      </c>
      <c r="DK80" s="11">
        <f>Variable!CT79</f>
        <v>3.7269618774556652</v>
      </c>
      <c r="DL80" s="11" t="e">
        <f>Variable!#REF!</f>
        <v>#REF!</v>
      </c>
      <c r="DM80" s="11">
        <f>Variable!CU79</f>
        <v>0</v>
      </c>
      <c r="DN80" s="11">
        <f>Variable!CV79</f>
        <v>0</v>
      </c>
      <c r="DO80" s="1" t="str">
        <f>Variable!CW79</f>
        <v>0.594</v>
      </c>
      <c r="DP80" s="1">
        <f>Variable!CX79</f>
        <v>0.86085626911314905</v>
      </c>
      <c r="DQ80" t="e">
        <f>Variable!#REF!</f>
        <v>#REF!</v>
      </c>
      <c r="DR80" s="1">
        <f>Variable!CY79</f>
        <v>115</v>
      </c>
      <c r="DS80" s="11" t="str">
        <f>Variable!CZ79</f>
        <v>Odense</v>
      </c>
      <c r="DT80" s="11">
        <f>Variable!DA79</f>
        <v>201</v>
      </c>
      <c r="DU80" s="22" t="str">
        <f>Variable!DB79</f>
        <v>København H</v>
      </c>
      <c r="DV80" s="22">
        <f>Variable!DC79</f>
        <v>86</v>
      </c>
      <c r="DW80" s="22">
        <f>Variable!DD79</f>
        <v>185</v>
      </c>
      <c r="DX80" s="23">
        <f>Variable!DE79</f>
        <v>29</v>
      </c>
      <c r="DY80" s="23">
        <f>Variable!DF79</f>
        <v>0.33720930232558138</v>
      </c>
      <c r="DZ80" s="23">
        <f>Variable!DG79</f>
        <v>16</v>
      </c>
      <c r="EA80" s="23">
        <f>Variable!DH79</f>
        <v>7.9601990049751242E-2</v>
      </c>
      <c r="EB80" s="1">
        <f>Variable!DI79</f>
        <v>4.0250950000000001E-2</v>
      </c>
      <c r="EC80" s="1">
        <f>Variable!DJ79</f>
        <v>882</v>
      </c>
      <c r="ED80" s="11">
        <f>Variable!DK79</f>
        <v>3030</v>
      </c>
      <c r="EE80" s="11">
        <f>Variable!DL79</f>
        <v>5372</v>
      </c>
      <c r="EF80" s="10">
        <f>Variable!DP79</f>
        <v>0</v>
      </c>
      <c r="EG80" s="10">
        <f>Variable!DM79</f>
        <v>17</v>
      </c>
      <c r="EH80" s="10">
        <f>Variable!DN79</f>
        <v>123</v>
      </c>
      <c r="EI80" s="10">
        <f>Variable!DO79</f>
        <v>304</v>
      </c>
      <c r="EJ80" s="10" t="str">
        <f>Variable!DQ79</f>
        <v>Rødekro</v>
      </c>
      <c r="EK80" s="10">
        <f>Variable!DR79</f>
        <v>0</v>
      </c>
      <c r="EL80" s="10">
        <f>Variable!DS79</f>
        <v>0</v>
      </c>
      <c r="EM80" s="10" t="str">
        <f>Variable!DT79</f>
        <v>Rødekro</v>
      </c>
    </row>
    <row r="81" spans="1:143" ht="31.5" x14ac:dyDescent="0.5">
      <c r="A81" s="1" t="str">
        <f>Variable!A80</f>
        <v>Rødovre</v>
      </c>
      <c r="B81" s="1">
        <f>Variable!B80</f>
        <v>8600680</v>
      </c>
      <c r="C81" s="1" t="e">
        <f>Variable!#REF!</f>
        <v>#REF!</v>
      </c>
      <c r="D81" s="1" t="e">
        <f>Variable!#REF!</f>
        <v>#REF!</v>
      </c>
      <c r="E81" s="6">
        <f>Variable!C80</f>
        <v>0.18475916748479501</v>
      </c>
      <c r="F81" s="6" t="e">
        <f>Variable!#REF!</f>
        <v>#REF!</v>
      </c>
      <c r="G81" s="1" t="e">
        <f>Variable!#REF!</f>
        <v>#REF!</v>
      </c>
      <c r="H81" s="1">
        <f>Variable!D80</f>
        <v>6.5884917333882001E-3</v>
      </c>
      <c r="I81" s="17" t="e">
        <f>Variable!#REF!</f>
        <v>#REF!</v>
      </c>
      <c r="J81" s="1" t="e">
        <f>Variable!#REF!</f>
        <v>#REF!</v>
      </c>
      <c r="K81" s="1" t="e">
        <f>Variable!#REF!</f>
        <v>#REF!</v>
      </c>
      <c r="L81" s="1">
        <f>Variable!E80</f>
        <v>2618</v>
      </c>
      <c r="M81" s="1">
        <f>Variable!F80</f>
        <v>966</v>
      </c>
      <c r="N81" s="1">
        <f>Variable!G80</f>
        <v>0.36898395721925098</v>
      </c>
      <c r="O81" s="1">
        <f>Variable!H80</f>
        <v>2765</v>
      </c>
      <c r="P81" s="1">
        <f>Variable!I80</f>
        <v>1290</v>
      </c>
      <c r="Q81" s="1">
        <f>Variable!J80</f>
        <v>0.46654611211573199</v>
      </c>
      <c r="R81" s="1">
        <f>Variable!K80</f>
        <v>6601</v>
      </c>
      <c r="S81" s="1">
        <f>Variable!L80</f>
        <v>3145</v>
      </c>
      <c r="T81" s="1">
        <f>Variable!M80</f>
        <v>0.47644296318739499</v>
      </c>
      <c r="U81" s="1">
        <f>Variable!N80</f>
        <v>2217</v>
      </c>
      <c r="V81" s="1">
        <f>Variable!O80</f>
        <v>919</v>
      </c>
      <c r="W81" s="1">
        <f>Variable!P80</f>
        <v>0.41452413170951702</v>
      </c>
      <c r="X81" s="1">
        <f>Variable!Q80</f>
        <v>0</v>
      </c>
      <c r="Y81" s="1">
        <f>Variable!R80</f>
        <v>0</v>
      </c>
      <c r="Z81" s="1">
        <f>Variable!S80</f>
        <v>0</v>
      </c>
      <c r="AA81" s="1">
        <f>Variable!AW80</f>
        <v>1.2721684437277199E-2</v>
      </c>
      <c r="AB81" s="1">
        <f>Variable!AX80</f>
        <v>1.1968908194358601E-2</v>
      </c>
      <c r="AC81" s="1">
        <f>Variable!AY80</f>
        <v>1.23188374266721E-2</v>
      </c>
      <c r="AD81" s="1">
        <f>Variable!T80</f>
        <v>14920</v>
      </c>
      <c r="AE81" s="1">
        <f>Variable!U80</f>
        <v>112879</v>
      </c>
      <c r="AF81" s="1">
        <f>Variable!V80</f>
        <v>320657</v>
      </c>
      <c r="AG81" s="1">
        <f>Variable!W80</f>
        <v>1391960</v>
      </c>
      <c r="AH81" s="1">
        <f>Variable!X80</f>
        <v>2663</v>
      </c>
      <c r="AI81" s="1">
        <f>Variable!Y80</f>
        <v>39345</v>
      </c>
      <c r="AJ81" s="1">
        <f>Variable!Z80</f>
        <v>131491</v>
      </c>
      <c r="AK81" s="1">
        <f>Variable!AA80</f>
        <v>837263</v>
      </c>
      <c r="AL81" s="1">
        <f>Variable!AB80</f>
        <v>17583</v>
      </c>
      <c r="AM81" s="1">
        <f>Variable!AC80</f>
        <v>152224</v>
      </c>
      <c r="AN81" s="1">
        <f>Variable!AD80</f>
        <v>452148</v>
      </c>
      <c r="AO81" s="1">
        <f>Variable!AE80</f>
        <v>2229223</v>
      </c>
      <c r="AP81" s="1">
        <f>Variable!AF80</f>
        <v>7549</v>
      </c>
      <c r="AQ81" s="1">
        <f>Variable!AG80</f>
        <v>11804.6369181806</v>
      </c>
      <c r="AR81" s="1">
        <f>Variable!AH80</f>
        <v>59358</v>
      </c>
      <c r="AS81" s="1">
        <f>Variable!AI80</f>
        <v>12231.6429113347</v>
      </c>
      <c r="AT81" s="1">
        <f>Variable!AJ80</f>
        <v>171203</v>
      </c>
      <c r="AU81" s="1">
        <f>Variable!AK80</f>
        <v>12323.453002443101</v>
      </c>
      <c r="AV81" s="1">
        <f>Variable!AL80</f>
        <v>755199</v>
      </c>
      <c r="AW81" s="1">
        <f>Variable!AM80</f>
        <v>12858.3794654866</v>
      </c>
      <c r="AX81" s="1">
        <f>Variable!AN80</f>
        <v>311946</v>
      </c>
      <c r="AY81" s="1">
        <f>Variable!AO80</f>
        <v>320797</v>
      </c>
      <c r="AZ81" s="1">
        <f>Variable!AP80</f>
        <v>328811</v>
      </c>
      <c r="BA81" s="1">
        <f>Variable!AQ80</f>
        <v>333950</v>
      </c>
      <c r="BB81" s="1">
        <f>Variable!AR80</f>
        <v>12.88</v>
      </c>
      <c r="BC81" s="1">
        <f>Variable!AS80</f>
        <v>13.26</v>
      </c>
      <c r="BD81" s="1">
        <f>Variable!AT80</f>
        <v>13.52</v>
      </c>
      <c r="BE81" s="1">
        <f>Variable!AU80</f>
        <v>13.78</v>
      </c>
      <c r="BF81" s="1">
        <f>Variable!AV80</f>
        <v>32.709000000000003</v>
      </c>
      <c r="BG81" s="1">
        <f>Variable!AZ80</f>
        <v>21361.7316354268</v>
      </c>
      <c r="BH81" s="1">
        <f>Variable!BA80</f>
        <v>200530.31851640201</v>
      </c>
      <c r="BI81" s="1">
        <f>Variable!BB80</f>
        <v>548424.16594278696</v>
      </c>
      <c r="BJ81" s="1">
        <f>Variable!BC80</f>
        <v>1036.8933986463901</v>
      </c>
      <c r="BK81" s="1">
        <f>Variable!BD80</f>
        <v>1</v>
      </c>
      <c r="BL81" s="2">
        <f>Variable!BE80</f>
        <v>8</v>
      </c>
      <c r="BM81" s="1">
        <f>Variable!BF80</f>
        <v>25</v>
      </c>
      <c r="BN81" s="1">
        <f>Variable!BG80</f>
        <v>201</v>
      </c>
      <c r="BO81" s="1">
        <f>Variable!BH80</f>
        <v>603</v>
      </c>
      <c r="BP81" s="18">
        <f>Variable!BI80</f>
        <v>0.33333333333333331</v>
      </c>
      <c r="BQ81" s="1">
        <f>Variable!BJ80</f>
        <v>-402</v>
      </c>
      <c r="BR81" s="1">
        <f>Variable!BK80</f>
        <v>4742</v>
      </c>
      <c r="BS81" s="1">
        <f>Variable!BL80</f>
        <v>53416</v>
      </c>
      <c r="BT81" s="1">
        <f>Variable!BM80</f>
        <v>634322</v>
      </c>
      <c r="BU81" s="1">
        <f>Variable!BN80</f>
        <v>634322</v>
      </c>
      <c r="BV81" s="1">
        <f>Variable!BO80</f>
        <v>634322</v>
      </c>
      <c r="BW81" s="1">
        <f>Variable!BP80</f>
        <v>634322</v>
      </c>
      <c r="BX81" s="1">
        <f>Variable!BQ80</f>
        <v>634322</v>
      </c>
      <c r="BY81" s="3">
        <f>Variable!BR80</f>
        <v>-580906</v>
      </c>
      <c r="BZ81" s="1">
        <f>Variable!BS80</f>
        <v>-580906</v>
      </c>
      <c r="CA81" s="1">
        <f>Variable!BT80</f>
        <v>-580906</v>
      </c>
      <c r="CB81" s="3">
        <f>Variable!BU80</f>
        <v>-580906</v>
      </c>
      <c r="CC81" s="3">
        <f>Variable!BV80</f>
        <v>-580906</v>
      </c>
      <c r="CD81" s="1">
        <f>Variable!BW80</f>
        <v>2751.2330512727499</v>
      </c>
      <c r="CE81" s="1">
        <f>Variable!BX80</f>
        <v>102.343034220717</v>
      </c>
      <c r="CF81" s="1">
        <f>Variable!BY80</f>
        <v>35.4669842364139</v>
      </c>
      <c r="CG81" s="1">
        <f>Variable!BZ80</f>
        <v>292.98883032699399</v>
      </c>
      <c r="CH81" s="1">
        <f>Variable!CA80</f>
        <v>1653.9686615616199</v>
      </c>
      <c r="CI81" s="11" t="e">
        <f>Variable!#REF!</f>
        <v>#REF!</v>
      </c>
      <c r="CJ81" s="11" t="e">
        <f>Variable!#REF!</f>
        <v>#REF!</v>
      </c>
      <c r="CK81" s="11" t="e">
        <f>Variable!#REF!</f>
        <v>#REF!</v>
      </c>
      <c r="CL81" s="11" t="e">
        <f>Variable!#REF!</f>
        <v>#REF!</v>
      </c>
      <c r="CM81" s="11" t="e">
        <f>Variable!#REF!</f>
        <v>#REF!</v>
      </c>
      <c r="CN81" s="11" t="e">
        <f>Variable!#REF!</f>
        <v>#REF!</v>
      </c>
      <c r="CO81" s="11" t="e">
        <f>Variable!#REF!</f>
        <v>#REF!</v>
      </c>
      <c r="CP81" s="1" t="e">
        <f>Variable!#REF!</f>
        <v>#REF!</v>
      </c>
      <c r="CQ81" s="11" t="e">
        <f>Variable!#REF!</f>
        <v>#REF!</v>
      </c>
      <c r="CR81" s="11" t="e">
        <f>Variable!#REF!</f>
        <v>#REF!</v>
      </c>
      <c r="CS81" s="11">
        <f>Variable!CB80</f>
        <v>0</v>
      </c>
      <c r="CT81" s="1">
        <f>Variable!CC80</f>
        <v>61224.061286503202</v>
      </c>
      <c r="CU81" s="1">
        <f>Variable!CD80</f>
        <v>101038.638285177</v>
      </c>
      <c r="CV81" s="1">
        <f>Variable!CE80</f>
        <v>67702.584169900001</v>
      </c>
      <c r="CW81" s="1">
        <f>Variable!CF80</f>
        <v>1.49238968532752</v>
      </c>
      <c r="CX81" s="1">
        <f>Variable!CG80</f>
        <v>0.90430907530591575</v>
      </c>
      <c r="CY81" s="11">
        <f>Variable!CH80</f>
        <v>0</v>
      </c>
      <c r="CZ81" s="11">
        <f>Variable!CI80</f>
        <v>0</v>
      </c>
      <c r="DA81" s="11">
        <f>Variable!CJ80</f>
        <v>0</v>
      </c>
      <c r="DB81" s="11">
        <f>Variable!CK80</f>
        <v>0</v>
      </c>
      <c r="DC81" s="11">
        <f>Variable!CL80</f>
        <v>0</v>
      </c>
      <c r="DD81" s="11">
        <f>Variable!CM80</f>
        <v>0</v>
      </c>
      <c r="DE81" s="11">
        <f>Variable!CN80</f>
        <v>0</v>
      </c>
      <c r="DF81" s="11">
        <f>Variable!CO80</f>
        <v>299</v>
      </c>
      <c r="DG81" s="11">
        <f>Variable!CP80</f>
        <v>110</v>
      </c>
      <c r="DH81" s="11">
        <f>Variable!CQ80</f>
        <v>0</v>
      </c>
      <c r="DI81" s="11">
        <f>Variable!CR80</f>
        <v>0.150837665097073</v>
      </c>
      <c r="DJ81" s="11">
        <f>Variable!CS80</f>
        <v>70281</v>
      </c>
      <c r="DK81" s="11">
        <f>Variable!CT80</f>
        <v>18.0774178769414</v>
      </c>
      <c r="DL81" s="11" t="e">
        <f>Variable!#REF!</f>
        <v>#REF!</v>
      </c>
      <c r="DM81" s="11">
        <f>Variable!CU80</f>
        <v>0</v>
      </c>
      <c r="DN81" s="11">
        <f>Variable!CV80</f>
        <v>49.137708592777081</v>
      </c>
      <c r="DO81" s="1" t="str">
        <f>Variable!CW80</f>
        <v>0.455</v>
      </c>
      <c r="DP81" s="1">
        <f>Variable!CX80</f>
        <v>0.49195990616336099</v>
      </c>
      <c r="DQ81" t="e">
        <f>Variable!#REF!</f>
        <v>#REF!</v>
      </c>
      <c r="DR81" s="1">
        <f>Variable!CY80</f>
        <v>13</v>
      </c>
      <c r="DS81" s="11" t="str">
        <f>Variable!CZ80</f>
        <v>København H</v>
      </c>
      <c r="DT81" s="11">
        <f>Variable!DA80</f>
        <v>13</v>
      </c>
      <c r="DU81" s="22" t="str">
        <f>Variable!DB80</f>
        <v>København H</v>
      </c>
      <c r="DV81" s="22">
        <f>Variable!DC80</f>
        <v>19</v>
      </c>
      <c r="DW81" s="22">
        <f>Variable!DD80</f>
        <v>19</v>
      </c>
      <c r="DX81" s="23">
        <f>Variable!DE80</f>
        <v>-6</v>
      </c>
      <c r="DY81" s="23">
        <f>Variable!DF80</f>
        <v>-0.31578947368421051</v>
      </c>
      <c r="DZ81" s="23">
        <f>Variable!DG80</f>
        <v>-6</v>
      </c>
      <c r="EA81" s="23">
        <f>Variable!DH80</f>
        <v>-0.46153846153846156</v>
      </c>
      <c r="EB81" s="1">
        <f>Variable!DI80</f>
        <v>0.16303943500000001</v>
      </c>
      <c r="EC81" s="1">
        <f>Variable!DJ80</f>
        <v>1672</v>
      </c>
      <c r="ED81" s="11">
        <f>Variable!DK80</f>
        <v>13154</v>
      </c>
      <c r="EE81" s="11">
        <f>Variable!DL80</f>
        <v>38490</v>
      </c>
      <c r="EF81" s="10" t="str">
        <f>Variable!DP80</f>
        <v>Rødovre</v>
      </c>
      <c r="EG81" s="10">
        <f>Variable!DM80</f>
        <v>7</v>
      </c>
      <c r="EH81" s="10">
        <f>Variable!DN80</f>
        <v>30</v>
      </c>
      <c r="EI81" s="10">
        <f>Variable!DO80</f>
        <v>95</v>
      </c>
      <c r="EJ81" s="10">
        <f>Variable!DQ80</f>
        <v>0</v>
      </c>
      <c r="EK81" s="10">
        <f>Variable!DR80</f>
        <v>0</v>
      </c>
      <c r="EL81" s="10">
        <f>Variable!DS80</f>
        <v>0</v>
      </c>
      <c r="EM81" s="10">
        <f>Variable!DT80</f>
        <v>0</v>
      </c>
    </row>
    <row r="82" spans="1:143" ht="31.5" x14ac:dyDescent="0.5">
      <c r="A82" s="1" t="str">
        <f>Variable!A81</f>
        <v>Sjælør</v>
      </c>
      <c r="B82" s="1">
        <f>Variable!B81</f>
        <v>8600761</v>
      </c>
      <c r="C82" s="1" t="e">
        <f>Variable!#REF!</f>
        <v>#REF!</v>
      </c>
      <c r="D82" s="1" t="e">
        <f>Variable!#REF!</f>
        <v>#REF!</v>
      </c>
      <c r="E82" s="6">
        <f>Variable!C81</f>
        <v>0.22806599574056199</v>
      </c>
      <c r="F82" s="6" t="e">
        <f>Variable!#REF!</f>
        <v>#REF!</v>
      </c>
      <c r="G82" s="1" t="e">
        <f>Variable!#REF!</f>
        <v>#REF!</v>
      </c>
      <c r="H82" s="1">
        <f>Variable!D81</f>
        <v>1.845938538312453E-2</v>
      </c>
      <c r="I82" s="17" t="e">
        <f>Variable!#REF!</f>
        <v>#REF!</v>
      </c>
      <c r="J82" s="1" t="e">
        <f>Variable!#REF!</f>
        <v>#REF!</v>
      </c>
      <c r="K82" s="1" t="e">
        <f>Variable!#REF!</f>
        <v>#REF!</v>
      </c>
      <c r="L82" s="1">
        <f>Variable!E81</f>
        <v>4827</v>
      </c>
      <c r="M82" s="1">
        <f>Variable!F81</f>
        <v>1291</v>
      </c>
      <c r="N82" s="1">
        <f>Variable!G81</f>
        <v>0.26745390511704897</v>
      </c>
      <c r="O82" s="1">
        <f>Variable!H81</f>
        <v>3382</v>
      </c>
      <c r="P82" s="1">
        <f>Variable!I81</f>
        <v>919</v>
      </c>
      <c r="Q82" s="1">
        <f>Variable!J81</f>
        <v>0.27173270254287402</v>
      </c>
      <c r="R82" s="1">
        <f>Variable!K81</f>
        <v>415</v>
      </c>
      <c r="S82" s="1">
        <f>Variable!L81</f>
        <v>146</v>
      </c>
      <c r="T82" s="1">
        <f>Variable!M81</f>
        <v>0.35180722891566202</v>
      </c>
      <c r="U82" s="1">
        <f>Variable!N81</f>
        <v>0</v>
      </c>
      <c r="V82" s="1">
        <f>Variable!O81</f>
        <v>0</v>
      </c>
      <c r="W82" s="1">
        <f>Variable!P81</f>
        <v>0</v>
      </c>
      <c r="X82" s="1">
        <f>Variable!Q81</f>
        <v>0</v>
      </c>
      <c r="Y82" s="1">
        <f>Variable!R81</f>
        <v>0</v>
      </c>
      <c r="Z82" s="1">
        <f>Variable!S81</f>
        <v>0</v>
      </c>
      <c r="AA82" s="1">
        <f>Variable!AW81</f>
        <v>1.5299386375679E-2</v>
      </c>
      <c r="AB82" s="1">
        <f>Variable!AX81</f>
        <v>1.2922311386492399E-2</v>
      </c>
      <c r="AC82" s="1">
        <f>Variable!AY81</f>
        <v>1.1910647891421201E-2</v>
      </c>
      <c r="AD82" s="1">
        <f>Variable!T81</f>
        <v>19553</v>
      </c>
      <c r="AE82" s="1">
        <f>Variable!U81</f>
        <v>169232</v>
      </c>
      <c r="AF82" s="1">
        <f>Variable!V81</f>
        <v>460530</v>
      </c>
      <c r="AG82" s="1">
        <f>Variable!W81</f>
        <v>1303320</v>
      </c>
      <c r="AH82" s="1">
        <f>Variable!X81</f>
        <v>9930</v>
      </c>
      <c r="AI82" s="1">
        <f>Variable!Y81</f>
        <v>78574</v>
      </c>
      <c r="AJ82" s="1">
        <f>Variable!Z81</f>
        <v>296831</v>
      </c>
      <c r="AK82" s="1">
        <f>Variable!AA81</f>
        <v>781838</v>
      </c>
      <c r="AL82" s="1">
        <f>Variable!AB81</f>
        <v>29483</v>
      </c>
      <c r="AM82" s="1">
        <f>Variable!AC81</f>
        <v>247806</v>
      </c>
      <c r="AN82" s="1">
        <f>Variable!AD81</f>
        <v>757361</v>
      </c>
      <c r="AO82" s="1">
        <f>Variable!AE81</f>
        <v>2085158</v>
      </c>
      <c r="AP82" s="1">
        <f>Variable!AF81</f>
        <v>10176</v>
      </c>
      <c r="AQ82" s="1">
        <f>Variable!AG81</f>
        <v>12977.434055118099</v>
      </c>
      <c r="AR82" s="1">
        <f>Variable!AH81</f>
        <v>98497</v>
      </c>
      <c r="AS82" s="1">
        <f>Variable!AI81</f>
        <v>12838.657191349201</v>
      </c>
      <c r="AT82" s="1">
        <f>Variable!AJ81</f>
        <v>263913</v>
      </c>
      <c r="AU82" s="1">
        <f>Variable!AK81</f>
        <v>12321.5279787911</v>
      </c>
      <c r="AV82" s="1">
        <f>Variable!AL81</f>
        <v>709702</v>
      </c>
      <c r="AW82" s="1">
        <f>Variable!AM81</f>
        <v>12653.3140910654</v>
      </c>
      <c r="AX82" s="1">
        <f>Variable!AN81</f>
        <v>280740</v>
      </c>
      <c r="AY82" s="1">
        <f>Variable!AO81</f>
        <v>345140</v>
      </c>
      <c r="AZ82" s="1">
        <f>Variable!AP81</f>
        <v>337822</v>
      </c>
      <c r="BA82" s="1">
        <f>Variable!AQ81</f>
        <v>331344</v>
      </c>
      <c r="BB82" s="1">
        <f>Variable!AR81</f>
        <v>13.47</v>
      </c>
      <c r="BC82" s="1">
        <f>Variable!AS81</f>
        <v>14.26</v>
      </c>
      <c r="BD82" s="1">
        <f>Variable!AT81</f>
        <v>14.17</v>
      </c>
      <c r="BE82" s="1">
        <f>Variable!AU81</f>
        <v>13.8</v>
      </c>
      <c r="BF82" s="1">
        <f>Variable!AV81</f>
        <v>43.393999999999998</v>
      </c>
      <c r="BG82" s="1">
        <f>Variable!AZ81</f>
        <v>27317.6216996777</v>
      </c>
      <c r="BH82" s="1">
        <f>Variable!BA81</f>
        <v>198384.27757137999</v>
      </c>
      <c r="BI82" s="1">
        <f>Variable!BB81</f>
        <v>577056.89622973499</v>
      </c>
      <c r="BJ82" s="1">
        <f>Variable!BC81</f>
        <v>615.56102234284504</v>
      </c>
      <c r="BK82" s="1">
        <f>Variable!BD81</f>
        <v>3</v>
      </c>
      <c r="BL82" s="2">
        <f>Variable!BE81</f>
        <v>12</v>
      </c>
      <c r="BM82" s="1">
        <f>Variable!BF81</f>
        <v>42</v>
      </c>
      <c r="BN82" s="1">
        <f>Variable!BG81</f>
        <v>369</v>
      </c>
      <c r="BO82" s="1">
        <f>Variable!BH81</f>
        <v>1312</v>
      </c>
      <c r="BP82" s="18">
        <f>Variable!BI81</f>
        <v>0.28125</v>
      </c>
      <c r="BQ82" s="1">
        <f>Variable!BJ81</f>
        <v>-943</v>
      </c>
      <c r="BR82" s="1">
        <f>Variable!BK81</f>
        <v>4742</v>
      </c>
      <c r="BS82" s="1">
        <f>Variable!BL81</f>
        <v>634322</v>
      </c>
      <c r="BT82" s="1">
        <f>Variable!BM81</f>
        <v>634322</v>
      </c>
      <c r="BU82" s="1">
        <f>Variable!BN81</f>
        <v>634322</v>
      </c>
      <c r="BV82" s="1">
        <f>Variable!BO81</f>
        <v>634322</v>
      </c>
      <c r="BW82" s="1">
        <f>Variable!BP81</f>
        <v>634322</v>
      </c>
      <c r="BX82" s="1">
        <f>Variable!BQ81</f>
        <v>634322</v>
      </c>
      <c r="BY82" s="3">
        <f>Variable!BR81</f>
        <v>0</v>
      </c>
      <c r="BZ82" s="1">
        <f>Variable!BS81</f>
        <v>0</v>
      </c>
      <c r="CA82" s="1">
        <f>Variable!BT81</f>
        <v>0</v>
      </c>
      <c r="CB82" s="3">
        <f>Variable!BU81</f>
        <v>0</v>
      </c>
      <c r="CC82" s="3">
        <f>Variable!BV81</f>
        <v>0</v>
      </c>
      <c r="CD82" s="1">
        <f>Variable!BW81</f>
        <v>261.15621003543703</v>
      </c>
      <c r="CE82" s="1">
        <f>Variable!BX81</f>
        <v>354.29467361824999</v>
      </c>
      <c r="CF82" s="1">
        <f>Variable!BY81</f>
        <v>113.649887261456</v>
      </c>
      <c r="CG82" s="1">
        <f>Variable!BZ81</f>
        <v>490.71097505539097</v>
      </c>
      <c r="CH82" s="1">
        <f>Variable!CA81</f>
        <v>2301.3955660445799</v>
      </c>
      <c r="CI82" s="11" t="e">
        <f>Variable!#REF!</f>
        <v>#REF!</v>
      </c>
      <c r="CJ82" s="11" t="e">
        <f>Variable!#REF!</f>
        <v>#REF!</v>
      </c>
      <c r="CK82" s="11" t="e">
        <f>Variable!#REF!</f>
        <v>#REF!</v>
      </c>
      <c r="CL82" s="11" t="e">
        <f>Variable!#REF!</f>
        <v>#REF!</v>
      </c>
      <c r="CM82" s="11" t="e">
        <f>Variable!#REF!</f>
        <v>#REF!</v>
      </c>
      <c r="CN82" s="11" t="e">
        <f>Variable!#REF!</f>
        <v>#REF!</v>
      </c>
      <c r="CO82" s="11" t="e">
        <f>Variable!#REF!</f>
        <v>#REF!</v>
      </c>
      <c r="CP82" s="1" t="e">
        <f>Variable!#REF!</f>
        <v>#REF!</v>
      </c>
      <c r="CQ82" s="11" t="e">
        <f>Variable!#REF!</f>
        <v>#REF!</v>
      </c>
      <c r="CR82" s="11" t="e">
        <f>Variable!#REF!</f>
        <v>#REF!</v>
      </c>
      <c r="CS82" s="11">
        <f>Variable!CB81</f>
        <v>0</v>
      </c>
      <c r="CT82" s="1">
        <f>Variable!CC81</f>
        <v>47559.477491546902</v>
      </c>
      <c r="CU82" s="1">
        <f>Variable!CD81</f>
        <v>94647.076999665194</v>
      </c>
      <c r="CV82" s="1">
        <f>Variable!CE81</f>
        <v>37433.690893591804</v>
      </c>
      <c r="CW82" s="1">
        <f>Variable!CF81</f>
        <v>2.5283928659000501</v>
      </c>
      <c r="CX82" s="1">
        <f>Variable!CG81</f>
        <v>1.2704992843676153</v>
      </c>
      <c r="CY82" s="11">
        <f>Variable!CH81</f>
        <v>0</v>
      </c>
      <c r="CZ82" s="11">
        <f>Variable!CI81</f>
        <v>0</v>
      </c>
      <c r="DA82" s="11">
        <f>Variable!CJ81</f>
        <v>0</v>
      </c>
      <c r="DB82" s="11">
        <f>Variable!CK81</f>
        <v>0</v>
      </c>
      <c r="DC82" s="11">
        <f>Variable!CL81</f>
        <v>0</v>
      </c>
      <c r="DD82" s="11">
        <f>Variable!CM81</f>
        <v>0</v>
      </c>
      <c r="DE82" s="11">
        <f>Variable!CN81</f>
        <v>0</v>
      </c>
      <c r="DF82" s="11">
        <f>Variable!CO81</f>
        <v>185</v>
      </c>
      <c r="DG82" s="11">
        <f>Variable!CP81</f>
        <v>168</v>
      </c>
      <c r="DH82" s="11">
        <f>Variable!CQ81</f>
        <v>36</v>
      </c>
      <c r="DI82" s="11">
        <f>Variable!CR81</f>
        <v>0.194300493410064</v>
      </c>
      <c r="DJ82" s="11">
        <f>Variable!CS81</f>
        <v>81436</v>
      </c>
      <c r="DK82" s="11">
        <f>Variable!CT81</f>
        <v>33.10702702702703</v>
      </c>
      <c r="DL82" s="11" t="e">
        <f>Variable!#REF!</f>
        <v>#REF!</v>
      </c>
      <c r="DM82" s="11">
        <f>Variable!CU81</f>
        <v>170.13333333333333</v>
      </c>
      <c r="DN82" s="11">
        <f>Variable!CV81</f>
        <v>36.457142857142856</v>
      </c>
      <c r="DO82" s="1" t="str">
        <f>Variable!CW81</f>
        <v>0.516</v>
      </c>
      <c r="DP82" s="1">
        <f>Variable!CX81</f>
        <v>0.56107148056485601</v>
      </c>
      <c r="DQ82" t="e">
        <f>Variable!#REF!</f>
        <v>#REF!</v>
      </c>
      <c r="DR82" s="1">
        <f>Variable!CY81</f>
        <v>7</v>
      </c>
      <c r="DS82" s="11" t="str">
        <f>Variable!CZ81</f>
        <v>København H</v>
      </c>
      <c r="DT82" s="11">
        <f>Variable!DA81</f>
        <v>11</v>
      </c>
      <c r="DU82" s="22" t="str">
        <f>Variable!DB81</f>
        <v>Nørreport</v>
      </c>
      <c r="DV82" s="22">
        <f>Variable!DC81</f>
        <v>12</v>
      </c>
      <c r="DW82" s="22">
        <f>Variable!DD81</f>
        <v>15</v>
      </c>
      <c r="DX82" s="23">
        <f>Variable!DE81</f>
        <v>-5</v>
      </c>
      <c r="DY82" s="23">
        <f>Variable!DF81</f>
        <v>-0.41666666666666669</v>
      </c>
      <c r="DZ82" s="23">
        <f>Variable!DG81</f>
        <v>-4</v>
      </c>
      <c r="EA82" s="23">
        <f>Variable!DH81</f>
        <v>-0.36363636363636365</v>
      </c>
      <c r="EB82" s="1">
        <f>Variable!DI81</f>
        <v>0.32580268400000001</v>
      </c>
      <c r="EC82" s="1">
        <f>Variable!DJ81</f>
        <v>1646</v>
      </c>
      <c r="ED82" s="11">
        <f>Variable!DK81</f>
        <v>12612</v>
      </c>
      <c r="EE82" s="11">
        <f>Variable!DL81</f>
        <v>40296</v>
      </c>
      <c r="EF82" s="10" t="str">
        <f>Variable!DP81</f>
        <v>Sjælør</v>
      </c>
      <c r="EG82" s="10">
        <f>Variable!DM81</f>
        <v>15</v>
      </c>
      <c r="EH82" s="10">
        <f>Variable!DN81</f>
        <v>32</v>
      </c>
      <c r="EI82" s="10">
        <f>Variable!DO81</f>
        <v>57</v>
      </c>
      <c r="EJ82" s="10">
        <f>Variable!DQ81</f>
        <v>0</v>
      </c>
      <c r="EK82" s="10">
        <f>Variable!DR81</f>
        <v>0</v>
      </c>
      <c r="EL82" s="10">
        <f>Variable!DS81</f>
        <v>0</v>
      </c>
      <c r="EM82" s="10">
        <f>Variable!DT81</f>
        <v>0</v>
      </c>
    </row>
    <row r="83" spans="1:143" ht="31.5" x14ac:dyDescent="0.5">
      <c r="A83" s="1" t="str">
        <f>Variable!A82</f>
        <v>Skanderborg</v>
      </c>
      <c r="B83" s="1">
        <f>Variable!B82</f>
        <v>8600061</v>
      </c>
      <c r="C83" s="1" t="e">
        <f>Variable!#REF!</f>
        <v>#REF!</v>
      </c>
      <c r="D83" s="1" t="e">
        <f>Variable!#REF!</f>
        <v>#REF!</v>
      </c>
      <c r="E83" s="6">
        <f>Variable!C82</f>
        <v>8.1699934238697702E-2</v>
      </c>
      <c r="F83" s="6" t="e">
        <f>Variable!#REF!</f>
        <v>#REF!</v>
      </c>
      <c r="G83" s="1" t="e">
        <f>Variable!#REF!</f>
        <v>#REF!</v>
      </c>
      <c r="H83" s="1">
        <f>Variable!D82</f>
        <v>1.04396443586534E-2</v>
      </c>
      <c r="I83" s="17" t="e">
        <f>Variable!#REF!</f>
        <v>#REF!</v>
      </c>
      <c r="J83" s="1" t="e">
        <f>Variable!#REF!</f>
        <v>#REF!</v>
      </c>
      <c r="K83" s="1" t="e">
        <f>Variable!#REF!</f>
        <v>#REF!</v>
      </c>
      <c r="L83" s="1">
        <f>Variable!E82</f>
        <v>1443</v>
      </c>
      <c r="M83" s="1">
        <f>Variable!F82</f>
        <v>1002</v>
      </c>
      <c r="N83" s="1">
        <f>Variable!G82</f>
        <v>0.69438669438669398</v>
      </c>
      <c r="O83" s="1">
        <f>Variable!H82</f>
        <v>2132</v>
      </c>
      <c r="P83" s="1">
        <f>Variable!I82</f>
        <v>1390</v>
      </c>
      <c r="Q83" s="1">
        <f>Variable!J82</f>
        <v>0.65196998123827299</v>
      </c>
      <c r="R83" s="1">
        <f>Variable!K82</f>
        <v>4804</v>
      </c>
      <c r="S83" s="1">
        <f>Variable!L82</f>
        <v>2699</v>
      </c>
      <c r="T83" s="1">
        <f>Variable!M82</f>
        <v>0.56182348043297203</v>
      </c>
      <c r="U83" s="1">
        <f>Variable!N82</f>
        <v>2560</v>
      </c>
      <c r="V83" s="1">
        <f>Variable!O82</f>
        <v>1953</v>
      </c>
      <c r="W83" s="1">
        <f>Variable!P82</f>
        <v>0.76289062500000004</v>
      </c>
      <c r="X83" s="1">
        <f>Variable!Q82</f>
        <v>1584</v>
      </c>
      <c r="Y83" s="1">
        <f>Variable!R82</f>
        <v>1317</v>
      </c>
      <c r="Z83" s="1">
        <f>Variable!S82</f>
        <v>0.83143939393939303</v>
      </c>
      <c r="AA83" s="1">
        <f>Variable!AW82</f>
        <v>3.1924271062589001E-2</v>
      </c>
      <c r="AB83" s="1">
        <f>Variable!AX82</f>
        <v>2.8143388977127402E-2</v>
      </c>
      <c r="AC83" s="1">
        <f>Variable!AY82</f>
        <v>2.76393589609987E-2</v>
      </c>
      <c r="AD83" s="1">
        <f>Variable!T82</f>
        <v>5498</v>
      </c>
      <c r="AE83" s="1">
        <f>Variable!U82</f>
        <v>15637</v>
      </c>
      <c r="AF83" s="1">
        <f>Variable!V82</f>
        <v>21964</v>
      </c>
      <c r="AG83" s="1">
        <f>Variable!W82</f>
        <v>112546</v>
      </c>
      <c r="AH83" s="1">
        <f>Variable!X82</f>
        <v>2345</v>
      </c>
      <c r="AI83" s="1">
        <f>Variable!Y82</f>
        <v>9107</v>
      </c>
      <c r="AJ83" s="1">
        <f>Variable!Z82</f>
        <v>12012</v>
      </c>
      <c r="AK83" s="1">
        <f>Variable!AA82</f>
        <v>46207</v>
      </c>
      <c r="AL83" s="1">
        <f>Variable!AB82</f>
        <v>7843</v>
      </c>
      <c r="AM83" s="1">
        <f>Variable!AC82</f>
        <v>24744</v>
      </c>
      <c r="AN83" s="1">
        <f>Variable!AD82</f>
        <v>33976</v>
      </c>
      <c r="AO83" s="1">
        <f>Variable!AE82</f>
        <v>158753</v>
      </c>
      <c r="AP83" s="1">
        <f>Variable!AF82</f>
        <v>2930</v>
      </c>
      <c r="AQ83" s="1">
        <f>Variable!AG82</f>
        <v>24585.641857289102</v>
      </c>
      <c r="AR83" s="1">
        <f>Variable!AH82</f>
        <v>7771</v>
      </c>
      <c r="AS83" s="1">
        <f>Variable!AI82</f>
        <v>23574.100180272901</v>
      </c>
      <c r="AT83" s="1">
        <f>Variable!AJ82</f>
        <v>11292</v>
      </c>
      <c r="AU83" s="1">
        <f>Variable!AK82</f>
        <v>23434.6303288132</v>
      </c>
      <c r="AV83" s="1">
        <f>Variable!AL82</f>
        <v>58177</v>
      </c>
      <c r="AW83" s="1">
        <f>Variable!AM82</f>
        <v>22849.4872500774</v>
      </c>
      <c r="AX83" s="1">
        <f>Variable!AN82</f>
        <v>362737</v>
      </c>
      <c r="AY83" s="1">
        <f>Variable!AO82</f>
        <v>334005</v>
      </c>
      <c r="AZ83" s="1">
        <f>Variable!AP82</f>
        <v>351233</v>
      </c>
      <c r="BA83" s="1">
        <f>Variable!AQ82</f>
        <v>362179</v>
      </c>
      <c r="BB83" s="1">
        <f>Variable!AR82</f>
        <v>13.41</v>
      </c>
      <c r="BC83" s="1">
        <f>Variable!AS82</f>
        <v>13.16</v>
      </c>
      <c r="BD83" s="1">
        <f>Variable!AT82</f>
        <v>13.22</v>
      </c>
      <c r="BE83" s="1">
        <f>Variable!AU82</f>
        <v>13.19</v>
      </c>
      <c r="BF83" s="1">
        <f>Variable!AV82</f>
        <v>22.217500000000001</v>
      </c>
      <c r="BG83" s="1">
        <f>Variable!AZ82</f>
        <v>23391.143851854798</v>
      </c>
      <c r="BH83" s="1">
        <f>Variable!BA82</f>
        <v>86610.522735295599</v>
      </c>
      <c r="BI83" s="1">
        <f>Variable!BB82</f>
        <v>126961.59862428599</v>
      </c>
      <c r="BJ83" s="1">
        <f>Variable!BC82</f>
        <v>5164.7089750224904</v>
      </c>
      <c r="BK83" s="1">
        <f>Variable!BD82</f>
        <v>1</v>
      </c>
      <c r="BL83" s="2">
        <f>Variable!BE82</f>
        <v>1</v>
      </c>
      <c r="BM83" s="1">
        <f>Variable!BF82</f>
        <v>1</v>
      </c>
      <c r="BN83" s="1">
        <f>Variable!BG82</f>
        <v>188</v>
      </c>
      <c r="BO83" s="1">
        <f>Variable!BH82</f>
        <v>188</v>
      </c>
      <c r="BP83" s="18">
        <f>Variable!BI82</f>
        <v>1</v>
      </c>
      <c r="BQ83" s="1">
        <f>Variable!BJ82</f>
        <v>0</v>
      </c>
      <c r="BR83" s="1">
        <f>Variable!BK82</f>
        <v>188</v>
      </c>
      <c r="BS83" s="1">
        <f>Variable!BL82</f>
        <v>19599</v>
      </c>
      <c r="BT83" s="1">
        <f>Variable!BM82</f>
        <v>19599</v>
      </c>
      <c r="BU83" s="1">
        <f>Variable!BN82</f>
        <v>282910</v>
      </c>
      <c r="BV83" s="1">
        <f>Variable!BO82</f>
        <v>282910</v>
      </c>
      <c r="BW83" s="1">
        <f>Variable!BP82</f>
        <v>282910</v>
      </c>
      <c r="BX83" s="1">
        <f>Variable!BQ82</f>
        <v>282910</v>
      </c>
      <c r="BY83" s="3">
        <f>Variable!BR82</f>
        <v>0</v>
      </c>
      <c r="BZ83" s="1">
        <f>Variable!BS82</f>
        <v>-263311</v>
      </c>
      <c r="CA83" s="1">
        <f>Variable!BT82</f>
        <v>-263311</v>
      </c>
      <c r="CB83" s="3">
        <f>Variable!BU82</f>
        <v>-263311</v>
      </c>
      <c r="CC83" s="3">
        <f>Variable!BV82</f>
        <v>-263311</v>
      </c>
      <c r="CD83" s="1">
        <f>Variable!BW82</f>
        <v>1141.8313444811499</v>
      </c>
      <c r="CE83" s="1">
        <f>Variable!BX82</f>
        <v>776.90937382219101</v>
      </c>
      <c r="CF83" s="1">
        <f>Variable!BY82</f>
        <v>93.870025445926501</v>
      </c>
      <c r="CG83" s="1">
        <f>Variable!BZ82</f>
        <v>1136.5265950938499</v>
      </c>
      <c r="CH83" s="1">
        <f>Variable!CA82</f>
        <v>1132.0652573192899</v>
      </c>
      <c r="CI83" s="11" t="e">
        <f>Variable!#REF!</f>
        <v>#REF!</v>
      </c>
      <c r="CJ83" s="11" t="e">
        <f>Variable!#REF!</f>
        <v>#REF!</v>
      </c>
      <c r="CK83" s="11" t="e">
        <f>Variable!#REF!</f>
        <v>#REF!</v>
      </c>
      <c r="CL83" s="11" t="e">
        <f>Variable!#REF!</f>
        <v>#REF!</v>
      </c>
      <c r="CM83" s="11" t="e">
        <f>Variable!#REF!</f>
        <v>#REF!</v>
      </c>
      <c r="CN83" s="11" t="e">
        <f>Variable!#REF!</f>
        <v>#REF!</v>
      </c>
      <c r="CO83" s="11" t="e">
        <f>Variable!#REF!</f>
        <v>#REF!</v>
      </c>
      <c r="CP83" s="1" t="e">
        <f>Variable!#REF!</f>
        <v>#REF!</v>
      </c>
      <c r="CQ83" s="11" t="e">
        <f>Variable!#REF!</f>
        <v>#REF!</v>
      </c>
      <c r="CR83" s="11" t="e">
        <f>Variable!#REF!</f>
        <v>#REF!</v>
      </c>
      <c r="CS83" s="11">
        <f>Variable!CB82</f>
        <v>7.5</v>
      </c>
      <c r="CT83" s="1">
        <f>Variable!CC82</f>
        <v>25496.996853350902</v>
      </c>
      <c r="CU83" s="1">
        <f>Variable!CD82</f>
        <v>59878.582762573002</v>
      </c>
      <c r="CV83" s="1">
        <f>Variable!CE82</f>
        <v>40520.955701368301</v>
      </c>
      <c r="CW83" s="1">
        <f>Variable!CF82</f>
        <v>1.4777189166974913</v>
      </c>
      <c r="CX83" s="1">
        <f>Variable!CG82</f>
        <v>0.62922989875310187</v>
      </c>
      <c r="CY83" s="11">
        <f>Variable!CH82</f>
        <v>7.5</v>
      </c>
      <c r="CZ83" s="11">
        <f>Variable!CI82</f>
        <v>5.5</v>
      </c>
      <c r="DA83" s="11">
        <f>Variable!CJ82</f>
        <v>8.5</v>
      </c>
      <c r="DB83" s="11">
        <f>Variable!CK82</f>
        <v>6</v>
      </c>
      <c r="DC83" s="11">
        <f>Variable!CL82</f>
        <v>9.5</v>
      </c>
      <c r="DD83" s="11">
        <f>Variable!CM82</f>
        <v>6.8</v>
      </c>
      <c r="DE83" s="11">
        <f>Variable!CN82</f>
        <v>7.5</v>
      </c>
      <c r="DF83" s="11">
        <f>Variable!CO82</f>
        <v>300</v>
      </c>
      <c r="DG83" s="11">
        <f>Variable!CP82</f>
        <v>90</v>
      </c>
      <c r="DH83" s="11">
        <f>Variable!CQ82</f>
        <v>0</v>
      </c>
      <c r="DI83" s="11">
        <f>Variable!CR82</f>
        <v>0.299302874920781</v>
      </c>
      <c r="DJ83" s="11">
        <f>Variable!CS82</f>
        <v>62340</v>
      </c>
      <c r="DK83" s="11">
        <f>Variable!CT82</f>
        <v>9.7253607305936072</v>
      </c>
      <c r="DL83" s="11" t="e">
        <f>Variable!#REF!</f>
        <v>#REF!</v>
      </c>
      <c r="DM83" s="11">
        <f>Variable!CU82</f>
        <v>0</v>
      </c>
      <c r="DN83" s="11">
        <f>Variable!CV82</f>
        <v>32.417869101978688</v>
      </c>
      <c r="DO83" s="1" t="str">
        <f>Variable!CW82</f>
        <v>0.721</v>
      </c>
      <c r="DP83" s="1">
        <f>Variable!CX82</f>
        <v>0.88435495367070505</v>
      </c>
      <c r="DQ83" t="e">
        <f>Variable!#REF!</f>
        <v>#REF!</v>
      </c>
      <c r="DR83" s="1">
        <f>Variable!CY82</f>
        <v>12</v>
      </c>
      <c r="DS83" s="11" t="str">
        <f>Variable!CZ82</f>
        <v>Aarhus</v>
      </c>
      <c r="DT83" s="11">
        <f>Variable!DA82</f>
        <v>12</v>
      </c>
      <c r="DU83" s="22" t="str">
        <f>Variable!DB82</f>
        <v>Aarhus H</v>
      </c>
      <c r="DV83" s="22">
        <f>Variable!DC82</f>
        <v>23</v>
      </c>
      <c r="DW83" s="22">
        <f>Variable!DD82</f>
        <v>23</v>
      </c>
      <c r="DX83" s="23">
        <f>Variable!DE82</f>
        <v>-11</v>
      </c>
      <c r="DY83" s="23">
        <f>Variable!DF82</f>
        <v>-0.47826086956521741</v>
      </c>
      <c r="DZ83" s="23">
        <f>Variable!DG82</f>
        <v>-11</v>
      </c>
      <c r="EA83" s="23">
        <f>Variable!DH82</f>
        <v>-0.91666666666666663</v>
      </c>
      <c r="EB83" s="1">
        <f>Variable!DI82</f>
        <v>6.4090176999999998E-2</v>
      </c>
      <c r="EC83" s="1">
        <f>Variable!DJ82</f>
        <v>1356</v>
      </c>
      <c r="ED83" s="11">
        <f>Variable!DK82</f>
        <v>4982</v>
      </c>
      <c r="EE83" s="11">
        <f>Variable!DL82</f>
        <v>7792</v>
      </c>
      <c r="EF83" s="10">
        <f>Variable!DP82</f>
        <v>0</v>
      </c>
      <c r="EG83" s="10">
        <f>Variable!DM82</f>
        <v>20</v>
      </c>
      <c r="EH83" s="10">
        <f>Variable!DN82</f>
        <v>52</v>
      </c>
      <c r="EI83" s="10">
        <f>Variable!DO82</f>
        <v>136</v>
      </c>
      <c r="EJ83" s="10" t="str">
        <f>Variable!DQ82</f>
        <v>Skanderborg</v>
      </c>
      <c r="EK83" s="10" t="str">
        <f>Variable!DR82</f>
        <v>Skanderborg</v>
      </c>
      <c r="EL83" s="10" t="str">
        <f>Variable!DS82</f>
        <v>Skanderborg</v>
      </c>
      <c r="EM83" s="10" t="str">
        <f>Variable!DT82</f>
        <v>Skanderborg</v>
      </c>
    </row>
    <row r="84" spans="1:143" ht="31.5" x14ac:dyDescent="0.5">
      <c r="A84" s="1" t="str">
        <f>Variable!A83</f>
        <v>Skovlunde</v>
      </c>
      <c r="B84" s="1">
        <f>Variable!B83</f>
        <v>8600707</v>
      </c>
      <c r="C84" s="1" t="e">
        <f>Variable!#REF!</f>
        <v>#REF!</v>
      </c>
      <c r="D84" s="1" t="e">
        <f>Variable!#REF!</f>
        <v>#REF!</v>
      </c>
      <c r="E84" s="6">
        <f>Variable!C83</f>
        <v>0.26066895331902901</v>
      </c>
      <c r="F84" s="6" t="e">
        <f>Variable!#REF!</f>
        <v>#REF!</v>
      </c>
      <c r="G84" s="1" t="e">
        <f>Variable!#REF!</f>
        <v>#REF!</v>
      </c>
      <c r="H84" s="1">
        <f>Variable!D83</f>
        <v>2.0084515218232801E-2</v>
      </c>
      <c r="I84" s="17" t="e">
        <f>Variable!#REF!</f>
        <v>#REF!</v>
      </c>
      <c r="J84" s="1" t="e">
        <f>Variable!#REF!</f>
        <v>#REF!</v>
      </c>
      <c r="K84" s="1" t="e">
        <f>Variable!#REF!</f>
        <v>#REF!</v>
      </c>
      <c r="L84" s="1">
        <f>Variable!E83</f>
        <v>2380</v>
      </c>
      <c r="M84" s="1">
        <f>Variable!F83</f>
        <v>1145</v>
      </c>
      <c r="N84" s="1">
        <f>Variable!G83</f>
        <v>0.48109243697478898</v>
      </c>
      <c r="O84" s="1">
        <f>Variable!H83</f>
        <v>2644</v>
      </c>
      <c r="P84" s="1">
        <f>Variable!I83</f>
        <v>1404</v>
      </c>
      <c r="Q84" s="1">
        <f>Variable!J83</f>
        <v>0.53101361573373596</v>
      </c>
      <c r="R84" s="1">
        <f>Variable!K83</f>
        <v>4708</v>
      </c>
      <c r="S84" s="1">
        <f>Variable!L83</f>
        <v>2988</v>
      </c>
      <c r="T84" s="1">
        <f>Variable!M83</f>
        <v>0.63466440101954102</v>
      </c>
      <c r="U84" s="1">
        <f>Variable!N83</f>
        <v>2761</v>
      </c>
      <c r="V84" s="1">
        <f>Variable!O83</f>
        <v>1782</v>
      </c>
      <c r="W84" s="1">
        <f>Variable!P83</f>
        <v>0.64541832669322696</v>
      </c>
      <c r="X84" s="1">
        <f>Variable!Q83</f>
        <v>464</v>
      </c>
      <c r="Y84" s="1">
        <f>Variable!R83</f>
        <v>311</v>
      </c>
      <c r="Z84" s="1">
        <f>Variable!S83</f>
        <v>0.67025862068965503</v>
      </c>
      <c r="AA84" s="1">
        <f>Variable!AW83</f>
        <v>1.36853419012754E-2</v>
      </c>
      <c r="AB84" s="1">
        <f>Variable!AX83</f>
        <v>1.4628122779454701E-2</v>
      </c>
      <c r="AC84" s="1">
        <f>Variable!AY83</f>
        <v>1.49159780581872E-2</v>
      </c>
      <c r="AD84" s="1">
        <f>Variable!T83</f>
        <v>9689</v>
      </c>
      <c r="AE84" s="1">
        <f>Variable!U83</f>
        <v>52488</v>
      </c>
      <c r="AF84" s="1">
        <f>Variable!V83</f>
        <v>132138</v>
      </c>
      <c r="AG84" s="1">
        <f>Variable!W83</f>
        <v>1354796</v>
      </c>
      <c r="AH84" s="1">
        <f>Variable!X83</f>
        <v>6211</v>
      </c>
      <c r="AI84" s="1">
        <f>Variable!Y83</f>
        <v>56664</v>
      </c>
      <c r="AJ84" s="1">
        <f>Variable!Z83</f>
        <v>100889</v>
      </c>
      <c r="AK84" s="1">
        <f>Variable!AA83</f>
        <v>824053</v>
      </c>
      <c r="AL84" s="1">
        <f>Variable!AB83</f>
        <v>15900</v>
      </c>
      <c r="AM84" s="1">
        <f>Variable!AC83</f>
        <v>109152</v>
      </c>
      <c r="AN84" s="1">
        <f>Variable!AD83</f>
        <v>233027</v>
      </c>
      <c r="AO84" s="1">
        <f>Variable!AE83</f>
        <v>2178849</v>
      </c>
      <c r="AP84" s="1">
        <f>Variable!AF83</f>
        <v>4600</v>
      </c>
      <c r="AQ84" s="1">
        <f>Variable!AG83</f>
        <v>12557.346814524801</v>
      </c>
      <c r="AR84" s="1">
        <f>Variable!AH83</f>
        <v>25853</v>
      </c>
      <c r="AS84" s="1">
        <f>Variable!AI83</f>
        <v>12539.257837293901</v>
      </c>
      <c r="AT84" s="1">
        <f>Variable!AJ83</f>
        <v>65817</v>
      </c>
      <c r="AU84" s="1">
        <f>Variable!AK83</f>
        <v>12414.8968656897</v>
      </c>
      <c r="AV84" s="1">
        <f>Variable!AL83</f>
        <v>731718</v>
      </c>
      <c r="AW84" s="1">
        <f>Variable!AM83</f>
        <v>13003.1148689402</v>
      </c>
      <c r="AX84" s="1">
        <f>Variable!AN83</f>
        <v>307631</v>
      </c>
      <c r="AY84" s="1">
        <f>Variable!AO83</f>
        <v>326980</v>
      </c>
      <c r="AZ84" s="1">
        <f>Variable!AP83</f>
        <v>330074</v>
      </c>
      <c r="BA84" s="1">
        <f>Variable!AQ83</f>
        <v>335153</v>
      </c>
      <c r="BB84" s="1">
        <f>Variable!AR83</f>
        <v>12.7</v>
      </c>
      <c r="BC84" s="1">
        <f>Variable!AS83</f>
        <v>12.89</v>
      </c>
      <c r="BD84" s="1">
        <f>Variable!AT83</f>
        <v>12.99</v>
      </c>
      <c r="BE84" s="1">
        <f>Variable!AU83</f>
        <v>13.83</v>
      </c>
      <c r="BF84" s="1">
        <f>Variable!AV83</f>
        <v>28.36</v>
      </c>
      <c r="BG84" s="1">
        <f>Variable!AZ83</f>
        <v>25044.647538019901</v>
      </c>
      <c r="BH84" s="1">
        <f>Variable!BA83</f>
        <v>159897.11657126999</v>
      </c>
      <c r="BI84" s="1">
        <f>Variable!BB83</f>
        <v>405925.08473900799</v>
      </c>
      <c r="BJ84" s="1">
        <f>Variable!BC83</f>
        <v>997.80669201680303</v>
      </c>
      <c r="BK84" s="1">
        <f>Variable!BD83</f>
        <v>2</v>
      </c>
      <c r="BL84" s="2">
        <f>Variable!BE83</f>
        <v>4</v>
      </c>
      <c r="BM84" s="1">
        <f>Variable!BF83</f>
        <v>6</v>
      </c>
      <c r="BN84" s="1">
        <f>Variable!BG83</f>
        <v>281</v>
      </c>
      <c r="BO84" s="1">
        <f>Variable!BH83</f>
        <v>281</v>
      </c>
      <c r="BP84" s="18">
        <f>Variable!BI83</f>
        <v>1</v>
      </c>
      <c r="BQ84" s="1">
        <f>Variable!BJ83</f>
        <v>0</v>
      </c>
      <c r="BR84" s="1">
        <f>Variable!BK83</f>
        <v>4742</v>
      </c>
      <c r="BS84" s="1">
        <f>Variable!BL83</f>
        <v>27008</v>
      </c>
      <c r="BT84" s="1">
        <f>Variable!BM83</f>
        <v>634322</v>
      </c>
      <c r="BU84" s="1">
        <f>Variable!BN83</f>
        <v>634322</v>
      </c>
      <c r="BV84" s="1">
        <f>Variable!BO83</f>
        <v>634322</v>
      </c>
      <c r="BW84" s="1">
        <f>Variable!BP83</f>
        <v>634322</v>
      </c>
      <c r="BX84" s="1">
        <f>Variable!BQ83</f>
        <v>634322</v>
      </c>
      <c r="BY84" s="3">
        <f>Variable!BR83</f>
        <v>-607314</v>
      </c>
      <c r="BZ84" s="1">
        <f>Variable!BS83</f>
        <v>-607314</v>
      </c>
      <c r="CA84" s="1">
        <f>Variable!BT83</f>
        <v>-607314</v>
      </c>
      <c r="CB84" s="3">
        <f>Variable!BU83</f>
        <v>-607314</v>
      </c>
      <c r="CC84" s="3">
        <f>Variable!BV83</f>
        <v>-607314</v>
      </c>
      <c r="CD84" s="1">
        <f>Variable!BW83</f>
        <v>6440.52838621706</v>
      </c>
      <c r="CE84" s="1">
        <f>Variable!BX83</f>
        <v>177.38477117579299</v>
      </c>
      <c r="CF84" s="1">
        <f>Variable!BY83</f>
        <v>92.457405046440599</v>
      </c>
      <c r="CG84" s="1">
        <f>Variable!BZ83</f>
        <v>1445.8279858108999</v>
      </c>
      <c r="CH84" s="1">
        <f>Variable!CA83</f>
        <v>2322.9318799674502</v>
      </c>
      <c r="CI84" s="11" t="e">
        <f>Variable!#REF!</f>
        <v>#REF!</v>
      </c>
      <c r="CJ84" s="11" t="e">
        <f>Variable!#REF!</f>
        <v>#REF!</v>
      </c>
      <c r="CK84" s="11" t="e">
        <f>Variable!#REF!</f>
        <v>#REF!</v>
      </c>
      <c r="CL84" s="11" t="e">
        <f>Variable!#REF!</f>
        <v>#REF!</v>
      </c>
      <c r="CM84" s="11" t="e">
        <f>Variable!#REF!</f>
        <v>#REF!</v>
      </c>
      <c r="CN84" s="11" t="e">
        <f>Variable!#REF!</f>
        <v>#REF!</v>
      </c>
      <c r="CO84" s="11" t="e">
        <f>Variable!#REF!</f>
        <v>#REF!</v>
      </c>
      <c r="CP84" s="1" t="e">
        <f>Variable!#REF!</f>
        <v>#REF!</v>
      </c>
      <c r="CQ84" s="11" t="e">
        <f>Variable!#REF!</f>
        <v>#REF!</v>
      </c>
      <c r="CR84" s="11" t="e">
        <f>Variable!#REF!</f>
        <v>#REF!</v>
      </c>
      <c r="CS84" s="11">
        <f>Variable!CB83</f>
        <v>0</v>
      </c>
      <c r="CT84" s="1">
        <f>Variable!CC83</f>
        <v>31503.563144478601</v>
      </c>
      <c r="CU84" s="1">
        <f>Variable!CD83</f>
        <v>80236.632988780402</v>
      </c>
      <c r="CV84" s="1">
        <f>Variable!CE83</f>
        <v>35530.464319102903</v>
      </c>
      <c r="CW84" s="1">
        <f>Variable!CF83</f>
        <v>2.2582489288112479</v>
      </c>
      <c r="CX84" s="1">
        <f>Variable!CG83</f>
        <v>0.88666342385907848</v>
      </c>
      <c r="CY84" s="11">
        <f>Variable!CH83</f>
        <v>0</v>
      </c>
      <c r="CZ84" s="11">
        <f>Variable!CI83</f>
        <v>0</v>
      </c>
      <c r="DA84" s="11">
        <f>Variable!CJ83</f>
        <v>0</v>
      </c>
      <c r="DB84" s="11">
        <f>Variable!CK83</f>
        <v>0</v>
      </c>
      <c r="DC84" s="11">
        <f>Variable!CL83</f>
        <v>0</v>
      </c>
      <c r="DD84" s="11">
        <f>Variable!CM83</f>
        <v>0</v>
      </c>
      <c r="DE84" s="11">
        <f>Variable!CN83</f>
        <v>0</v>
      </c>
      <c r="DF84" s="11">
        <f>Variable!CO83</f>
        <v>382</v>
      </c>
      <c r="DG84" s="11">
        <f>Variable!CP83</f>
        <v>186</v>
      </c>
      <c r="DH84" s="11">
        <f>Variable!CQ83</f>
        <v>100</v>
      </c>
      <c r="DI84" s="11">
        <f>Variable!CR83</f>
        <v>0.21796625979494</v>
      </c>
      <c r="DJ84" s="11">
        <f>Variable!CS83</f>
        <v>84589</v>
      </c>
      <c r="DK84" s="11">
        <f>Variable!CT83</f>
        <v>10.691479595495949</v>
      </c>
      <c r="DL84" s="11" t="e">
        <f>Variable!#REF!</f>
        <v>#REF!</v>
      </c>
      <c r="DM84" s="11">
        <f>Variable!CU83</f>
        <v>40.841452054794523</v>
      </c>
      <c r="DN84" s="11">
        <f>Variable!CV83</f>
        <v>21.957769921932538</v>
      </c>
      <c r="DO84" s="1" t="str">
        <f>Variable!CW83</f>
        <v>0.651</v>
      </c>
      <c r="DP84" s="1">
        <f>Variable!CX83</f>
        <v>0.41332477809859902</v>
      </c>
      <c r="DQ84" t="e">
        <f>Variable!#REF!</f>
        <v>#REF!</v>
      </c>
      <c r="DR84" s="1">
        <f>Variable!CY83</f>
        <v>21</v>
      </c>
      <c r="DS84" s="11" t="str">
        <f>Variable!CZ83</f>
        <v>København H</v>
      </c>
      <c r="DT84" s="11">
        <f>Variable!DA83</f>
        <v>5</v>
      </c>
      <c r="DU84" s="22" t="str">
        <f>Variable!DB83</f>
        <v>Ballerup</v>
      </c>
      <c r="DV84" s="22">
        <f>Variable!DC83</f>
        <v>29</v>
      </c>
      <c r="DW84" s="22">
        <f>Variable!DD83</f>
        <v>9</v>
      </c>
      <c r="DX84" s="23">
        <f>Variable!DE83</f>
        <v>-8</v>
      </c>
      <c r="DY84" s="23">
        <f>Variable!DF83</f>
        <v>-0.27586206896551724</v>
      </c>
      <c r="DZ84" s="23">
        <f>Variable!DG83</f>
        <v>-4</v>
      </c>
      <c r="EA84" s="23">
        <f>Variable!DH83</f>
        <v>-0.8</v>
      </c>
      <c r="EB84" s="1">
        <f>Variable!DI83</f>
        <v>0.14678845400000001</v>
      </c>
      <c r="EC84" s="1">
        <f>Variable!DJ83</f>
        <v>1532</v>
      </c>
      <c r="ED84" s="11">
        <f>Variable!DK83</f>
        <v>12706</v>
      </c>
      <c r="EE84" s="11">
        <f>Variable!DL83</f>
        <v>27254</v>
      </c>
      <c r="EF84" s="10" t="str">
        <f>Variable!DP83</f>
        <v>Skovlunde</v>
      </c>
      <c r="EG84" s="10">
        <f>Variable!DM83</f>
        <v>33</v>
      </c>
      <c r="EH84" s="10">
        <f>Variable!DN83</f>
        <v>157</v>
      </c>
      <c r="EI84" s="10">
        <f>Variable!DO83</f>
        <v>358</v>
      </c>
      <c r="EJ84" s="10">
        <f>Variable!DQ83</f>
        <v>0</v>
      </c>
      <c r="EK84" s="10">
        <f>Variable!DR83</f>
        <v>0</v>
      </c>
      <c r="EL84" s="10">
        <f>Variable!DS83</f>
        <v>0</v>
      </c>
      <c r="EM84" s="10">
        <f>Variable!DT83</f>
        <v>0</v>
      </c>
    </row>
    <row r="85" spans="1:143" ht="31.5" x14ac:dyDescent="0.5">
      <c r="A85" s="1" t="str">
        <f>Variable!A84</f>
        <v>Slagelse</v>
      </c>
      <c r="B85" s="1">
        <f>Variable!B84</f>
        <v>8600605</v>
      </c>
      <c r="C85" s="1" t="e">
        <f>Variable!#REF!</f>
        <v>#REF!</v>
      </c>
      <c r="D85" s="1" t="e">
        <f>Variable!#REF!</f>
        <v>#REF!</v>
      </c>
      <c r="E85" s="6">
        <f>Variable!C84</f>
        <v>0.12199980362433099</v>
      </c>
      <c r="F85" s="6" t="e">
        <f>Variable!#REF!</f>
        <v>#REF!</v>
      </c>
      <c r="G85" s="1" t="e">
        <f>Variable!#REF!</f>
        <v>#REF!</v>
      </c>
      <c r="H85" s="1">
        <f>Variable!D84</f>
        <v>2.0084532592326901E-2</v>
      </c>
      <c r="I85" s="17" t="e">
        <f>Variable!#REF!</f>
        <v>#REF!</v>
      </c>
      <c r="J85" s="1" t="e">
        <f>Variable!#REF!</f>
        <v>#REF!</v>
      </c>
      <c r="K85" s="1" t="e">
        <f>Variable!#REF!</f>
        <v>#REF!</v>
      </c>
      <c r="L85" s="1">
        <f>Variable!E84</f>
        <v>3676</v>
      </c>
      <c r="M85" s="1">
        <f>Variable!F84</f>
        <v>1523</v>
      </c>
      <c r="N85" s="1">
        <f>Variable!G84</f>
        <v>0.41430903155603899</v>
      </c>
      <c r="O85" s="1">
        <f>Variable!H84</f>
        <v>4330</v>
      </c>
      <c r="P85" s="1">
        <f>Variable!I84</f>
        <v>2166</v>
      </c>
      <c r="Q85" s="1">
        <f>Variable!J84</f>
        <v>0.50023094688221703</v>
      </c>
      <c r="R85" s="1">
        <f>Variable!K84</f>
        <v>10328</v>
      </c>
      <c r="S85" s="1">
        <f>Variable!L84</f>
        <v>5695</v>
      </c>
      <c r="T85" s="1">
        <f>Variable!M84</f>
        <v>0.55141363284275702</v>
      </c>
      <c r="U85" s="1">
        <f>Variable!N84</f>
        <v>6504</v>
      </c>
      <c r="V85" s="1">
        <f>Variable!O84</f>
        <v>3952</v>
      </c>
      <c r="W85" s="1">
        <f>Variable!P84</f>
        <v>0.60762607626076204</v>
      </c>
      <c r="X85" s="1">
        <f>Variable!Q84</f>
        <v>2362</v>
      </c>
      <c r="Y85" s="1">
        <f>Variable!R84</f>
        <v>1549</v>
      </c>
      <c r="Z85" s="1">
        <f>Variable!S84</f>
        <v>0.65580016934801</v>
      </c>
      <c r="AA85" s="1">
        <f>Variable!AW84</f>
        <v>1.8600291538620101E-2</v>
      </c>
      <c r="AB85" s="1">
        <f>Variable!AX84</f>
        <v>2.1470136137662001E-2</v>
      </c>
      <c r="AC85" s="1">
        <f>Variable!AY84</f>
        <v>2.17007142800077E-2</v>
      </c>
      <c r="AD85" s="1">
        <f>Variable!T84</f>
        <v>11500</v>
      </c>
      <c r="AE85" s="1">
        <f>Variable!U84</f>
        <v>34022</v>
      </c>
      <c r="AF85" s="1">
        <f>Variable!V84</f>
        <v>36918</v>
      </c>
      <c r="AG85" s="1">
        <f>Variable!W84</f>
        <v>82056</v>
      </c>
      <c r="AH85" s="1">
        <f>Variable!X84</f>
        <v>6046</v>
      </c>
      <c r="AI85" s="1">
        <f>Variable!Y84</f>
        <v>20002</v>
      </c>
      <c r="AJ85" s="1">
        <f>Variable!Z84</f>
        <v>21336</v>
      </c>
      <c r="AK85" s="1">
        <f>Variable!AA84</f>
        <v>34427</v>
      </c>
      <c r="AL85" s="1">
        <f>Variable!AB84</f>
        <v>17546</v>
      </c>
      <c r="AM85" s="1">
        <f>Variable!AC84</f>
        <v>54024</v>
      </c>
      <c r="AN85" s="1">
        <f>Variable!AD84</f>
        <v>58254</v>
      </c>
      <c r="AO85" s="1">
        <f>Variable!AE84</f>
        <v>116483</v>
      </c>
      <c r="AP85" s="1">
        <f>Variable!AF84</f>
        <v>6261</v>
      </c>
      <c r="AQ85" s="1">
        <f>Variable!AG84</f>
        <v>26724.5113527342</v>
      </c>
      <c r="AR85" s="1">
        <f>Variable!AH84</f>
        <v>17106</v>
      </c>
      <c r="AS85" s="1">
        <f>Variable!AI84</f>
        <v>25941.105642046099</v>
      </c>
      <c r="AT85" s="1">
        <f>Variable!AJ84</f>
        <v>18564</v>
      </c>
      <c r="AU85" s="1">
        <f>Variable!AK84</f>
        <v>26022.5428756336</v>
      </c>
      <c r="AV85" s="1">
        <f>Variable!AL84</f>
        <v>41204</v>
      </c>
      <c r="AW85" s="1">
        <f>Variable!AM84</f>
        <v>27932.888867291898</v>
      </c>
      <c r="AX85" s="1">
        <f>Variable!AN84</f>
        <v>282587</v>
      </c>
      <c r="AY85" s="1">
        <f>Variable!AO84</f>
        <v>295613</v>
      </c>
      <c r="AZ85" s="1">
        <f>Variable!AP84</f>
        <v>298494</v>
      </c>
      <c r="BA85" s="1">
        <f>Variable!AQ84</f>
        <v>313839</v>
      </c>
      <c r="BB85" s="1">
        <f>Variable!AR84</f>
        <v>12.46</v>
      </c>
      <c r="BC85" s="1">
        <f>Variable!AS84</f>
        <v>12.44</v>
      </c>
      <c r="BD85" s="1">
        <f>Variable!AT84</f>
        <v>12.44</v>
      </c>
      <c r="BE85" s="1">
        <f>Variable!AU84</f>
        <v>12.49</v>
      </c>
      <c r="BF85" s="1">
        <f>Variable!AV84</f>
        <v>14.122</v>
      </c>
      <c r="BG85" s="1">
        <f>Variable!AZ84</f>
        <v>16508.978686855098</v>
      </c>
      <c r="BH85" s="1">
        <f>Variable!BA84</f>
        <v>98578.889683014495</v>
      </c>
      <c r="BI85" s="1">
        <f>Variable!BB84</f>
        <v>128336.062946202</v>
      </c>
      <c r="BJ85" s="1">
        <f>Variable!BC84</f>
        <v>5080.3046140373799</v>
      </c>
      <c r="BK85" s="1">
        <f>Variable!BD84</f>
        <v>1</v>
      </c>
      <c r="BL85" s="2">
        <f>Variable!BE84</f>
        <v>1</v>
      </c>
      <c r="BM85" s="1">
        <f>Variable!BF84</f>
        <v>1</v>
      </c>
      <c r="BN85" s="1">
        <f>Variable!BG84</f>
        <v>110</v>
      </c>
      <c r="BO85" s="1">
        <f>Variable!BH84</f>
        <v>110</v>
      </c>
      <c r="BP85" s="18">
        <f>Variable!BI84</f>
        <v>1</v>
      </c>
      <c r="BQ85" s="1">
        <f>Variable!BJ84</f>
        <v>0</v>
      </c>
      <c r="BR85" s="1">
        <f>Variable!BK84</f>
        <v>200</v>
      </c>
      <c r="BS85" s="1">
        <f>Variable!BL84</f>
        <v>34118</v>
      </c>
      <c r="BT85" s="1">
        <f>Variable!BM84</f>
        <v>34118</v>
      </c>
      <c r="BU85" s="1">
        <f>Variable!BN84</f>
        <v>34118</v>
      </c>
      <c r="BV85" s="1">
        <f>Variable!BO84</f>
        <v>34118</v>
      </c>
      <c r="BW85" s="1">
        <f>Variable!BP84</f>
        <v>43890</v>
      </c>
      <c r="BX85" s="1">
        <f>Variable!BQ84</f>
        <v>634322</v>
      </c>
      <c r="BY85" s="3">
        <f>Variable!BR84</f>
        <v>0</v>
      </c>
      <c r="BZ85" s="1">
        <f>Variable!BS84</f>
        <v>0</v>
      </c>
      <c r="CA85" s="1">
        <f>Variable!BT84</f>
        <v>0</v>
      </c>
      <c r="CB85" s="3">
        <f>Variable!BU84</f>
        <v>-9772</v>
      </c>
      <c r="CC85" s="3">
        <f>Variable!BV84</f>
        <v>-600204</v>
      </c>
      <c r="CD85" s="1">
        <f>Variable!BW84</f>
        <v>578.59024658897295</v>
      </c>
      <c r="CE85" s="1">
        <f>Variable!BX84</f>
        <v>455.60282993362802</v>
      </c>
      <c r="CF85" s="1">
        <f>Variable!BY84</f>
        <v>108.393386730643</v>
      </c>
      <c r="CG85" s="1">
        <f>Variable!BZ84</f>
        <v>909.36585139857698</v>
      </c>
      <c r="CH85" s="1">
        <f>Variable!CA84</f>
        <v>2212.3620676509599</v>
      </c>
      <c r="CI85" s="11" t="e">
        <f>Variable!#REF!</f>
        <v>#REF!</v>
      </c>
      <c r="CJ85" s="11" t="e">
        <f>Variable!#REF!</f>
        <v>#REF!</v>
      </c>
      <c r="CK85" s="11" t="e">
        <f>Variable!#REF!</f>
        <v>#REF!</v>
      </c>
      <c r="CL85" s="11" t="e">
        <f>Variable!#REF!</f>
        <v>#REF!</v>
      </c>
      <c r="CM85" s="11" t="e">
        <f>Variable!#REF!</f>
        <v>#REF!</v>
      </c>
      <c r="CN85" s="11" t="e">
        <f>Variable!#REF!</f>
        <v>#REF!</v>
      </c>
      <c r="CO85" s="11" t="e">
        <f>Variable!#REF!</f>
        <v>#REF!</v>
      </c>
      <c r="CP85" s="1" t="e">
        <f>Variable!#REF!</f>
        <v>#REF!</v>
      </c>
      <c r="CQ85" s="11" t="e">
        <f>Variable!#REF!</f>
        <v>#REF!</v>
      </c>
      <c r="CR85" s="11" t="e">
        <f>Variable!#REF!</f>
        <v>#REF!</v>
      </c>
      <c r="CS85" s="11">
        <f>Variable!CB84</f>
        <v>0</v>
      </c>
      <c r="CT85" s="1">
        <f>Variable!CC84</f>
        <v>44946.353321556599</v>
      </c>
      <c r="CU85" s="1">
        <f>Variable!CD84</f>
        <v>72570.114802745695</v>
      </c>
      <c r="CV85" s="1">
        <f>Variable!CE84</f>
        <v>52015.891147425798</v>
      </c>
      <c r="CW85" s="1">
        <f>Variable!CF84</f>
        <v>1.3951527735449958</v>
      </c>
      <c r="CX85" s="1">
        <f>Variable!CG84</f>
        <v>0.86408888380221349</v>
      </c>
      <c r="CY85" s="11">
        <f>Variable!CH84</f>
        <v>0</v>
      </c>
      <c r="CZ85" s="11">
        <f>Variable!CI84</f>
        <v>0</v>
      </c>
      <c r="DA85" s="11">
        <f>Variable!CJ84</f>
        <v>0</v>
      </c>
      <c r="DB85" s="11">
        <f>Variable!CK84</f>
        <v>0</v>
      </c>
      <c r="DC85" s="11">
        <f>Variable!CL84</f>
        <v>0</v>
      </c>
      <c r="DD85" s="11">
        <f>Variable!CM84</f>
        <v>0</v>
      </c>
      <c r="DE85" s="11">
        <f>Variable!CN84</f>
        <v>0</v>
      </c>
      <c r="DF85" s="11">
        <f>Variable!CO84</f>
        <v>736</v>
      </c>
      <c r="DG85" s="11">
        <f>Variable!CP84</f>
        <v>474</v>
      </c>
      <c r="DH85" s="11">
        <f>Variable!CQ84</f>
        <v>48</v>
      </c>
      <c r="DI85" s="11">
        <f>Variable!CR84</f>
        <v>0.193686217093818</v>
      </c>
      <c r="DJ85" s="11">
        <f>Variable!CS84</f>
        <v>53445</v>
      </c>
      <c r="DK85" s="11">
        <f>Variable!CT84</f>
        <v>11.569784842167957</v>
      </c>
      <c r="DL85" s="11" t="e">
        <f>Variable!#REF!</f>
        <v>#REF!</v>
      </c>
      <c r="DM85" s="11">
        <f>Variable!CU84</f>
        <v>177.40336757990869</v>
      </c>
      <c r="DN85" s="11">
        <f>Variable!CV84</f>
        <v>17.964897982775561</v>
      </c>
      <c r="DO85" s="1" t="str">
        <f>Variable!CW84</f>
        <v>0.566</v>
      </c>
      <c r="DP85" s="1">
        <f>Variable!CX84</f>
        <v>0.727166912392333</v>
      </c>
      <c r="DQ85" t="e">
        <f>Variable!#REF!</f>
        <v>#REF!</v>
      </c>
      <c r="DR85" s="1">
        <f>Variable!CY84</f>
        <v>51</v>
      </c>
      <c r="DS85" s="11" t="str">
        <f>Variable!CZ84</f>
        <v>København H</v>
      </c>
      <c r="DT85" s="11">
        <f>Variable!DA84</f>
        <v>53</v>
      </c>
      <c r="DU85" s="22" t="str">
        <f>Variable!DB84</f>
        <v>Nørreport</v>
      </c>
      <c r="DV85" s="22">
        <f>Variable!DC84</f>
        <v>70</v>
      </c>
      <c r="DW85" s="22">
        <f>Variable!DD84</f>
        <v>73</v>
      </c>
      <c r="DX85" s="23">
        <f>Variable!DE84</f>
        <v>-19</v>
      </c>
      <c r="DY85" s="23">
        <f>Variable!DF84</f>
        <v>-0.27142857142857141</v>
      </c>
      <c r="DZ85" s="23">
        <f>Variable!DG84</f>
        <v>-20</v>
      </c>
      <c r="EA85" s="23">
        <f>Variable!DH84</f>
        <v>-0.37735849056603776</v>
      </c>
      <c r="EB85" s="1">
        <f>Variable!DI84</f>
        <v>6.8378313999999996E-2</v>
      </c>
      <c r="EC85" s="1">
        <f>Variable!DJ84</f>
        <v>1610</v>
      </c>
      <c r="ED85" s="11">
        <f>Variable!DK84</f>
        <v>6414</v>
      </c>
      <c r="EE85" s="11">
        <f>Variable!DL84</f>
        <v>8554</v>
      </c>
      <c r="EF85" s="10">
        <f>Variable!DP84</f>
        <v>0</v>
      </c>
      <c r="EG85" s="10">
        <f>Variable!DM84</f>
        <v>4</v>
      </c>
      <c r="EH85" s="10">
        <f>Variable!DN84</f>
        <v>48</v>
      </c>
      <c r="EI85" s="10">
        <f>Variable!DO84</f>
        <v>136</v>
      </c>
      <c r="EJ85" s="10" t="str">
        <f>Variable!DQ84</f>
        <v>Slagelse</v>
      </c>
      <c r="EK85" s="10" t="str">
        <f>Variable!DR84</f>
        <v>Slagelse</v>
      </c>
      <c r="EL85" s="10" t="str">
        <f>Variable!DS84</f>
        <v>Slagelse</v>
      </c>
      <c r="EM85" s="10">
        <f>Variable!DT84</f>
        <v>0</v>
      </c>
    </row>
    <row r="86" spans="1:143" ht="31.5" x14ac:dyDescent="0.5">
      <c r="A86" s="1" t="str">
        <f>Variable!A85</f>
        <v>Snekkersten</v>
      </c>
      <c r="B86" s="1">
        <f>Variable!B85</f>
        <v>8600668</v>
      </c>
      <c r="C86" s="1" t="e">
        <f>Variable!#REF!</f>
        <v>#REF!</v>
      </c>
      <c r="D86" s="1" t="e">
        <f>Variable!#REF!</f>
        <v>#REF!</v>
      </c>
      <c r="E86" s="6">
        <f>Variable!C85</f>
        <v>0.21353540815282601</v>
      </c>
      <c r="F86" s="6" t="e">
        <f>Variable!#REF!</f>
        <v>#REF!</v>
      </c>
      <c r="G86" s="1" t="e">
        <f>Variable!#REF!</f>
        <v>#REF!</v>
      </c>
      <c r="H86" s="1">
        <f>Variable!D85</f>
        <v>1.5808068776686401E-2</v>
      </c>
      <c r="I86" s="17" t="e">
        <f>Variable!#REF!</f>
        <v>#REF!</v>
      </c>
      <c r="J86" s="1" t="e">
        <f>Variable!#REF!</f>
        <v>#REF!</v>
      </c>
      <c r="K86" s="1" t="e">
        <f>Variable!#REF!</f>
        <v>#REF!</v>
      </c>
      <c r="L86" s="1">
        <f>Variable!E85</f>
        <v>960</v>
      </c>
      <c r="M86" s="1">
        <f>Variable!F85</f>
        <v>620</v>
      </c>
      <c r="N86" s="1">
        <f>Variable!G85</f>
        <v>0.64583333333333304</v>
      </c>
      <c r="O86" s="1">
        <f>Variable!H85</f>
        <v>1585</v>
      </c>
      <c r="P86" s="1">
        <f>Variable!I85</f>
        <v>1010</v>
      </c>
      <c r="Q86" s="1">
        <f>Variable!J85</f>
        <v>0.63722397476340698</v>
      </c>
      <c r="R86" s="1">
        <f>Variable!K85</f>
        <v>5353</v>
      </c>
      <c r="S86" s="1">
        <f>Variable!L85</f>
        <v>3044</v>
      </c>
      <c r="T86" s="1">
        <f>Variable!M85</f>
        <v>0.56865309172426604</v>
      </c>
      <c r="U86" s="1">
        <f>Variable!N85</f>
        <v>246</v>
      </c>
      <c r="V86" s="1">
        <f>Variable!O85</f>
        <v>142</v>
      </c>
      <c r="W86" s="1">
        <f>Variable!P85</f>
        <v>0.57723577235772305</v>
      </c>
      <c r="X86" s="1">
        <f>Variable!Q85</f>
        <v>240</v>
      </c>
      <c r="Y86" s="1">
        <f>Variable!R85</f>
        <v>178</v>
      </c>
      <c r="Z86" s="1">
        <f>Variable!S85</f>
        <v>0.74166666666666603</v>
      </c>
      <c r="AA86" s="1">
        <f>Variable!AW85</f>
        <v>2.0248268639593701E-2</v>
      </c>
      <c r="AB86" s="1">
        <f>Variable!AX85</f>
        <v>2.28340123272677E-2</v>
      </c>
      <c r="AC86" s="1">
        <f>Variable!AY85</f>
        <v>2.1859107022289801E-2</v>
      </c>
      <c r="AD86" s="1">
        <f>Variable!T85</f>
        <v>4700</v>
      </c>
      <c r="AE86" s="1">
        <f>Variable!U85</f>
        <v>24923</v>
      </c>
      <c r="AF86" s="1">
        <f>Variable!V85</f>
        <v>48500</v>
      </c>
      <c r="AG86" s="1">
        <f>Variable!W85</f>
        <v>123916</v>
      </c>
      <c r="AH86" s="1">
        <f>Variable!X85</f>
        <v>818</v>
      </c>
      <c r="AI86" s="1">
        <f>Variable!Y85</f>
        <v>9158</v>
      </c>
      <c r="AJ86" s="1">
        <f>Variable!Z85</f>
        <v>17643</v>
      </c>
      <c r="AK86" s="1">
        <f>Variable!AA85</f>
        <v>41928</v>
      </c>
      <c r="AL86" s="1">
        <f>Variable!AB85</f>
        <v>5518</v>
      </c>
      <c r="AM86" s="1">
        <f>Variable!AC85</f>
        <v>34081</v>
      </c>
      <c r="AN86" s="1">
        <f>Variable!AD85</f>
        <v>66143</v>
      </c>
      <c r="AO86" s="1">
        <f>Variable!AE85</f>
        <v>165844</v>
      </c>
      <c r="AP86" s="1">
        <f>Variable!AF85</f>
        <v>2189</v>
      </c>
      <c r="AQ86" s="1">
        <f>Variable!AG85</f>
        <v>21975.0054945054</v>
      </c>
      <c r="AR86" s="1">
        <f>Variable!AH85</f>
        <v>12120</v>
      </c>
      <c r="AS86" s="1">
        <f>Variable!AI85</f>
        <v>20583.023294234201</v>
      </c>
      <c r="AT86" s="1">
        <f>Variable!AJ85</f>
        <v>23754</v>
      </c>
      <c r="AU86" s="1">
        <f>Variable!AK85</f>
        <v>20906.791053585701</v>
      </c>
      <c r="AV86" s="1">
        <f>Variable!AL85</f>
        <v>61070</v>
      </c>
      <c r="AW86" s="1">
        <f>Variable!AM85</f>
        <v>21243.383842357998</v>
      </c>
      <c r="AX86" s="1">
        <f>Variable!AN85</f>
        <v>334152</v>
      </c>
      <c r="AY86" s="1">
        <f>Variable!AO85</f>
        <v>323001</v>
      </c>
      <c r="AZ86" s="1">
        <f>Variable!AP85</f>
        <v>325192</v>
      </c>
      <c r="BA86" s="1">
        <f>Variable!AQ85</f>
        <v>344523</v>
      </c>
      <c r="BB86" s="1">
        <f>Variable!AR85</f>
        <v>13.26</v>
      </c>
      <c r="BC86" s="1">
        <f>Variable!AS85</f>
        <v>12.95</v>
      </c>
      <c r="BD86" s="1">
        <f>Variable!AT85</f>
        <v>13.01</v>
      </c>
      <c r="BE86" s="1">
        <f>Variable!AU85</f>
        <v>13.3</v>
      </c>
      <c r="BF86" s="1">
        <f>Variable!AV85</f>
        <v>24.652000000000001</v>
      </c>
      <c r="BG86" s="1">
        <f>Variable!AZ85</f>
        <v>18528.142126320901</v>
      </c>
      <c r="BH86" s="1">
        <f>Variable!BA85</f>
        <v>95309.255369628503</v>
      </c>
      <c r="BI86" s="1">
        <f>Variable!BB85</f>
        <v>171329.11648172099</v>
      </c>
      <c r="BJ86" s="1">
        <f>Variable!BC85</f>
        <v>2638.34728242661</v>
      </c>
      <c r="BK86" s="1">
        <f>Variable!BD85</f>
        <v>1</v>
      </c>
      <c r="BL86" s="2">
        <f>Variable!BE85</f>
        <v>2</v>
      </c>
      <c r="BM86" s="1">
        <f>Variable!BF85</f>
        <v>7</v>
      </c>
      <c r="BN86" s="1">
        <f>Variable!BG85</f>
        <v>180</v>
      </c>
      <c r="BO86" s="1">
        <f>Variable!BH85</f>
        <v>180</v>
      </c>
      <c r="BP86" s="18">
        <f>Variable!BI85</f>
        <v>1</v>
      </c>
      <c r="BQ86" s="1">
        <f>Variable!BJ85</f>
        <v>0</v>
      </c>
      <c r="BR86" s="1">
        <f>Variable!BK85</f>
        <v>4742</v>
      </c>
      <c r="BS86" s="1">
        <f>Variable!BL85</f>
        <v>47483</v>
      </c>
      <c r="BT86" s="1">
        <f>Variable!BM85</f>
        <v>47483</v>
      </c>
      <c r="BU86" s="1">
        <f>Variable!BN85</f>
        <v>47483</v>
      </c>
      <c r="BV86" s="1">
        <f>Variable!BO85</f>
        <v>47483</v>
      </c>
      <c r="BW86" s="1">
        <f>Variable!BP85</f>
        <v>634322</v>
      </c>
      <c r="BX86" s="1">
        <f>Variable!BQ85</f>
        <v>634322</v>
      </c>
      <c r="BY86" s="3">
        <f>Variable!BR85</f>
        <v>0</v>
      </c>
      <c r="BZ86" s="1">
        <f>Variable!BS85</f>
        <v>0</v>
      </c>
      <c r="CA86" s="1">
        <f>Variable!BT85</f>
        <v>0</v>
      </c>
      <c r="CB86" s="3">
        <f>Variable!BU85</f>
        <v>-586839</v>
      </c>
      <c r="CC86" s="3">
        <f>Variable!BV85</f>
        <v>-586839</v>
      </c>
      <c r="CD86" s="1">
        <f>Variable!BW85</f>
        <v>3313.82587417288</v>
      </c>
      <c r="CE86" s="1">
        <f>Variable!BX85</f>
        <v>155.18507978179801</v>
      </c>
      <c r="CF86" s="1">
        <f>Variable!BY85</f>
        <v>286.201188017346</v>
      </c>
      <c r="CG86" s="1">
        <f>Variable!BZ85</f>
        <v>1480.0669057223599</v>
      </c>
      <c r="CH86" s="1">
        <f>Variable!CA85</f>
        <v>3308.4226427379599</v>
      </c>
      <c r="CI86" s="11" t="e">
        <f>Variable!#REF!</f>
        <v>#REF!</v>
      </c>
      <c r="CJ86" s="11" t="e">
        <f>Variable!#REF!</f>
        <v>#REF!</v>
      </c>
      <c r="CK86" s="11" t="e">
        <f>Variable!#REF!</f>
        <v>#REF!</v>
      </c>
      <c r="CL86" s="11" t="e">
        <f>Variable!#REF!</f>
        <v>#REF!</v>
      </c>
      <c r="CM86" s="11" t="e">
        <f>Variable!#REF!</f>
        <v>#REF!</v>
      </c>
      <c r="CN86" s="11" t="e">
        <f>Variable!#REF!</f>
        <v>#REF!</v>
      </c>
      <c r="CO86" s="11" t="e">
        <f>Variable!#REF!</f>
        <v>#REF!</v>
      </c>
      <c r="CP86" s="1" t="e">
        <f>Variable!#REF!</f>
        <v>#REF!</v>
      </c>
      <c r="CQ86" s="11" t="e">
        <f>Variable!#REF!</f>
        <v>#REF!</v>
      </c>
      <c r="CR86" s="11" t="e">
        <f>Variable!#REF!</f>
        <v>#REF!</v>
      </c>
      <c r="CS86" s="11">
        <f>Variable!CB85</f>
        <v>0</v>
      </c>
      <c r="CT86" s="1">
        <f>Variable!CC85</f>
        <v>32779.927126241302</v>
      </c>
      <c r="CU86" s="1">
        <f>Variable!CD85</f>
        <v>55873.828802153599</v>
      </c>
      <c r="CV86" s="1">
        <f>Variable!CE85</f>
        <v>29673.870073035199</v>
      </c>
      <c r="CW86" s="1">
        <f>Variable!CF85</f>
        <v>1.8829302906777381</v>
      </c>
      <c r="CX86" s="1">
        <f>Variable!CG85</f>
        <v>1.1046731365191422</v>
      </c>
      <c r="CY86" s="11">
        <f>Variable!CH85</f>
        <v>0</v>
      </c>
      <c r="CZ86" s="11">
        <f>Variable!CI85</f>
        <v>0</v>
      </c>
      <c r="DA86" s="11">
        <f>Variable!CJ85</f>
        <v>0</v>
      </c>
      <c r="DB86" s="11">
        <f>Variable!CK85</f>
        <v>0</v>
      </c>
      <c r="DC86" s="11">
        <f>Variable!CL85</f>
        <v>0</v>
      </c>
      <c r="DD86" s="11">
        <f>Variable!CM85</f>
        <v>0</v>
      </c>
      <c r="DE86" s="11">
        <f>Variable!CN85</f>
        <v>0</v>
      </c>
      <c r="DF86" s="11">
        <f>Variable!CO85</f>
        <v>522</v>
      </c>
      <c r="DG86" s="11">
        <f>Variable!CP85</f>
        <v>10</v>
      </c>
      <c r="DH86" s="11">
        <f>Variable!CQ85</f>
        <v>56</v>
      </c>
      <c r="DI86" s="11">
        <f>Variable!CR85</f>
        <v>0.259473755991115</v>
      </c>
      <c r="DJ86" s="11">
        <f>Variable!CS85</f>
        <v>53271</v>
      </c>
      <c r="DK86" s="11">
        <f>Variable!CT85</f>
        <v>5.1809793733270348</v>
      </c>
      <c r="DL86" s="11" t="e">
        <f>Variable!#REF!</f>
        <v>#REF!</v>
      </c>
      <c r="DM86" s="11">
        <f>Variable!CU85</f>
        <v>48.294129158512717</v>
      </c>
      <c r="DN86" s="11">
        <f>Variable!CV85</f>
        <v>270.44712328767122</v>
      </c>
      <c r="DO86" s="1" t="str">
        <f>Variable!CW85</f>
        <v>0.566</v>
      </c>
      <c r="DP86" s="1">
        <f>Variable!CX85</f>
        <v>0.50963986904328795</v>
      </c>
      <c r="DQ86" t="e">
        <f>Variable!#REF!</f>
        <v>#REF!</v>
      </c>
      <c r="DR86" s="1">
        <f>Variable!CY85</f>
        <v>51</v>
      </c>
      <c r="DS86" s="11" t="str">
        <f>Variable!CZ85</f>
        <v>København H</v>
      </c>
      <c r="DT86" s="11">
        <f>Variable!DA85</f>
        <v>47</v>
      </c>
      <c r="DU86" s="22" t="str">
        <f>Variable!DB85</f>
        <v>Nørreport</v>
      </c>
      <c r="DV86" s="22">
        <f>Variable!DC85</f>
        <v>47</v>
      </c>
      <c r="DW86" s="22">
        <f>Variable!DD85</f>
        <v>41</v>
      </c>
      <c r="DX86" s="23">
        <f>Variable!DE85</f>
        <v>4</v>
      </c>
      <c r="DY86" s="23">
        <f>Variable!DF85</f>
        <v>8.5106382978723402E-2</v>
      </c>
      <c r="DZ86" s="23">
        <f>Variable!DG85</f>
        <v>6</v>
      </c>
      <c r="EA86" s="23">
        <f>Variable!DH85</f>
        <v>0.1276595744680851</v>
      </c>
      <c r="EB86" s="1">
        <f>Variable!DI85</f>
        <v>0.10896331300000001</v>
      </c>
      <c r="EC86" s="1">
        <f>Variable!DJ85</f>
        <v>610</v>
      </c>
      <c r="ED86" s="11">
        <f>Variable!DK85</f>
        <v>4568</v>
      </c>
      <c r="EE86" s="11">
        <f>Variable!DL85</f>
        <v>9162</v>
      </c>
      <c r="EF86" s="10">
        <f>Variable!DP85</f>
        <v>0</v>
      </c>
      <c r="EG86" s="10">
        <f>Variable!DM85</f>
        <v>16</v>
      </c>
      <c r="EH86" s="10">
        <f>Variable!DN85</f>
        <v>115</v>
      </c>
      <c r="EI86" s="10">
        <f>Variable!DO85</f>
        <v>382</v>
      </c>
      <c r="EJ86" s="10">
        <f>Variable!DQ85</f>
        <v>0</v>
      </c>
      <c r="EK86" s="10">
        <f>Variable!DR85</f>
        <v>0</v>
      </c>
      <c r="EL86" s="10" t="str">
        <f>Variable!DS85</f>
        <v>Snekkersten</v>
      </c>
      <c r="EM86" s="10">
        <f>Variable!DT85</f>
        <v>0</v>
      </c>
    </row>
    <row r="87" spans="1:143" ht="31.5" x14ac:dyDescent="0.5">
      <c r="A87" s="1" t="str">
        <f>Variable!A86</f>
        <v>Solrød Strand</v>
      </c>
      <c r="B87" s="1">
        <f>Variable!B86</f>
        <v>8600790</v>
      </c>
      <c r="C87" s="1" t="e">
        <f>Variable!#REF!</f>
        <v>#REF!</v>
      </c>
      <c r="D87" s="1" t="e">
        <f>Variable!#REF!</f>
        <v>#REF!</v>
      </c>
      <c r="E87" s="6">
        <f>Variable!C86</f>
        <v>0.29399018653869102</v>
      </c>
      <c r="F87" s="6" t="e">
        <f>Variable!#REF!</f>
        <v>#REF!</v>
      </c>
      <c r="G87" s="1" t="e">
        <f>Variable!#REF!</f>
        <v>#REF!</v>
      </c>
      <c r="H87" s="1">
        <f>Variable!D86</f>
        <v>6.4922835991857594E-2</v>
      </c>
      <c r="I87" s="17" t="e">
        <f>Variable!#REF!</f>
        <v>#REF!</v>
      </c>
      <c r="J87" s="1" t="e">
        <f>Variable!#REF!</f>
        <v>#REF!</v>
      </c>
      <c r="K87" s="1" t="e">
        <f>Variable!#REF!</f>
        <v>#REF!</v>
      </c>
      <c r="L87" s="1">
        <f>Variable!E86</f>
        <v>1285</v>
      </c>
      <c r="M87" s="1">
        <f>Variable!F86</f>
        <v>764</v>
      </c>
      <c r="N87" s="1">
        <f>Variable!G86</f>
        <v>0.59455252918287904</v>
      </c>
      <c r="O87" s="1">
        <f>Variable!H86</f>
        <v>2194</v>
      </c>
      <c r="P87" s="1">
        <f>Variable!I86</f>
        <v>1567</v>
      </c>
      <c r="Q87" s="1">
        <f>Variable!J86</f>
        <v>0.714220601640838</v>
      </c>
      <c r="R87" s="1">
        <f>Variable!K86</f>
        <v>3434</v>
      </c>
      <c r="S87" s="1">
        <f>Variable!L86</f>
        <v>2534</v>
      </c>
      <c r="T87" s="1">
        <f>Variable!M86</f>
        <v>0.73791496796738498</v>
      </c>
      <c r="U87" s="1">
        <f>Variable!N86</f>
        <v>1009</v>
      </c>
      <c r="V87" s="1">
        <f>Variable!O86</f>
        <v>804</v>
      </c>
      <c r="W87" s="1">
        <f>Variable!P86</f>
        <v>0.79682854311199203</v>
      </c>
      <c r="X87" s="1">
        <f>Variable!Q86</f>
        <v>242</v>
      </c>
      <c r="Y87" s="1">
        <f>Variable!R86</f>
        <v>183</v>
      </c>
      <c r="Z87" s="1">
        <f>Variable!S86</f>
        <v>0.75619834710743805</v>
      </c>
      <c r="AA87" s="1">
        <f>Variable!AW86</f>
        <v>1.4501574653200001E-2</v>
      </c>
      <c r="AB87" s="1">
        <f>Variable!AX86</f>
        <v>1.5301652806606E-2</v>
      </c>
      <c r="AC87" s="1">
        <f>Variable!AY86</f>
        <v>1.57361035486056E-2</v>
      </c>
      <c r="AD87" s="1">
        <f>Variable!T86</f>
        <v>7129</v>
      </c>
      <c r="AE87" s="1">
        <f>Variable!U86</f>
        <v>18389</v>
      </c>
      <c r="AF87" s="1">
        <f>Variable!V86</f>
        <v>31548</v>
      </c>
      <c r="AG87" s="1">
        <f>Variable!W86</f>
        <v>261408</v>
      </c>
      <c r="AH87" s="1">
        <f>Variable!X86</f>
        <v>2753</v>
      </c>
      <c r="AI87" s="1">
        <f>Variable!Y86</f>
        <v>4828</v>
      </c>
      <c r="AJ87" s="1">
        <f>Variable!Z86</f>
        <v>10969</v>
      </c>
      <c r="AK87" s="1">
        <f>Variable!AA86</f>
        <v>131669</v>
      </c>
      <c r="AL87" s="1">
        <f>Variable!AB86</f>
        <v>9882</v>
      </c>
      <c r="AM87" s="1">
        <f>Variable!AC86</f>
        <v>23217</v>
      </c>
      <c r="AN87" s="1">
        <f>Variable!AD86</f>
        <v>42517</v>
      </c>
      <c r="AO87" s="1">
        <f>Variable!AE86</f>
        <v>393077</v>
      </c>
      <c r="AP87" s="1">
        <f>Variable!AF86</f>
        <v>3727</v>
      </c>
      <c r="AQ87" s="1">
        <f>Variable!AG86</f>
        <v>22460.586559139701</v>
      </c>
      <c r="AR87" s="1">
        <f>Variable!AH86</f>
        <v>9680</v>
      </c>
      <c r="AS87" s="1">
        <f>Variable!AI86</f>
        <v>22661.350744724801</v>
      </c>
      <c r="AT87" s="1">
        <f>Variable!AJ86</f>
        <v>16639</v>
      </c>
      <c r="AU87" s="1">
        <f>Variable!AK86</f>
        <v>22155.2015881609</v>
      </c>
      <c r="AV87" s="1">
        <f>Variable!AL86</f>
        <v>133757</v>
      </c>
      <c r="AW87" s="1">
        <f>Variable!AM86</f>
        <v>20162.924389112501</v>
      </c>
      <c r="AX87" s="1">
        <f>Variable!AN86</f>
        <v>384752</v>
      </c>
      <c r="AY87" s="1">
        <f>Variable!AO86</f>
        <v>376381</v>
      </c>
      <c r="AZ87" s="1">
        <f>Variable!AP86</f>
        <v>370082</v>
      </c>
      <c r="BA87" s="1">
        <f>Variable!AQ86</f>
        <v>334509</v>
      </c>
      <c r="BB87" s="1">
        <f>Variable!AR86</f>
        <v>13.16</v>
      </c>
      <c r="BC87" s="1">
        <f>Variable!AS86</f>
        <v>13.04</v>
      </c>
      <c r="BD87" s="1">
        <f>Variable!AT86</f>
        <v>12.99</v>
      </c>
      <c r="BE87" s="1">
        <f>Variable!AU86</f>
        <v>12.79</v>
      </c>
      <c r="BF87" s="1">
        <f>Variable!AV86</f>
        <v>26.739000000000001</v>
      </c>
      <c r="BG87" s="1">
        <f>Variable!AZ86</f>
        <v>22423.899353266999</v>
      </c>
      <c r="BH87" s="1">
        <f>Variable!BA86</f>
        <v>72275.437458255401</v>
      </c>
      <c r="BI87" s="1">
        <f>Variable!BB86</f>
        <v>137035.30783650299</v>
      </c>
      <c r="BJ87" s="1">
        <f>Variable!BC86</f>
        <v>1467.06599395748</v>
      </c>
      <c r="BK87" s="1">
        <f>Variable!BD86</f>
        <v>1</v>
      </c>
      <c r="BL87" s="2">
        <f>Variable!BE86</f>
        <v>2</v>
      </c>
      <c r="BM87" s="1">
        <f>Variable!BF86</f>
        <v>4</v>
      </c>
      <c r="BN87" s="1">
        <f>Variable!BG86</f>
        <v>204</v>
      </c>
      <c r="BO87" s="1">
        <f>Variable!BH86</f>
        <v>204</v>
      </c>
      <c r="BP87" s="18">
        <f>Variable!BI86</f>
        <v>1</v>
      </c>
      <c r="BQ87" s="1">
        <f>Variable!BJ86</f>
        <v>0</v>
      </c>
      <c r="BR87" s="1">
        <f>Variable!BK86</f>
        <v>4742</v>
      </c>
      <c r="BS87" s="1">
        <f>Variable!BL86</f>
        <v>17002</v>
      </c>
      <c r="BT87" s="1">
        <f>Variable!BM86</f>
        <v>43346</v>
      </c>
      <c r="BU87" s="1">
        <f>Variable!BN86</f>
        <v>51793</v>
      </c>
      <c r="BV87" s="1">
        <f>Variable!BO86</f>
        <v>634322</v>
      </c>
      <c r="BW87" s="1">
        <f>Variable!BP86</f>
        <v>634322</v>
      </c>
      <c r="BX87" s="1">
        <f>Variable!BQ86</f>
        <v>634322</v>
      </c>
      <c r="BY87" s="3">
        <f>Variable!BR86</f>
        <v>-26344</v>
      </c>
      <c r="BZ87" s="1">
        <f>Variable!BS86</f>
        <v>-34791</v>
      </c>
      <c r="CA87" s="1">
        <f>Variable!BT86</f>
        <v>-617320</v>
      </c>
      <c r="CB87" s="3">
        <f>Variable!BU86</f>
        <v>-617320</v>
      </c>
      <c r="CC87" s="3">
        <f>Variable!BV86</f>
        <v>-617320</v>
      </c>
      <c r="CD87" s="1">
        <f>Variable!BW86</f>
        <v>30.2497837696625</v>
      </c>
      <c r="CE87" s="1">
        <f>Variable!BX86</f>
        <v>69.468146908784504</v>
      </c>
      <c r="CF87" s="1">
        <f>Variable!BY86</f>
        <v>129.01570751001299</v>
      </c>
      <c r="CG87" s="1">
        <f>Variable!BZ86</f>
        <v>276.76530190877997</v>
      </c>
      <c r="CH87" s="1">
        <f>Variable!CA86</f>
        <v>1161.3684873700599</v>
      </c>
      <c r="CI87" s="11" t="e">
        <f>Variable!#REF!</f>
        <v>#REF!</v>
      </c>
      <c r="CJ87" s="11" t="e">
        <f>Variable!#REF!</f>
        <v>#REF!</v>
      </c>
      <c r="CK87" s="11" t="e">
        <f>Variable!#REF!</f>
        <v>#REF!</v>
      </c>
      <c r="CL87" s="11" t="e">
        <f>Variable!#REF!</f>
        <v>#REF!</v>
      </c>
      <c r="CM87" s="11" t="e">
        <f>Variable!#REF!</f>
        <v>#REF!</v>
      </c>
      <c r="CN87" s="11" t="e">
        <f>Variable!#REF!</f>
        <v>#REF!</v>
      </c>
      <c r="CO87" s="11" t="e">
        <f>Variable!#REF!</f>
        <v>#REF!</v>
      </c>
      <c r="CP87" s="1" t="e">
        <f>Variable!#REF!</f>
        <v>#REF!</v>
      </c>
      <c r="CQ87" s="11" t="e">
        <f>Variable!#REF!</f>
        <v>#REF!</v>
      </c>
      <c r="CR87" s="11" t="e">
        <f>Variable!#REF!</f>
        <v>#REF!</v>
      </c>
      <c r="CS87" s="11">
        <f>Variable!CB86</f>
        <v>6.2</v>
      </c>
      <c r="CT87" s="1">
        <f>Variable!CC86</f>
        <v>24446.037138977801</v>
      </c>
      <c r="CU87" s="1">
        <f>Variable!CD86</f>
        <v>53858.972969059301</v>
      </c>
      <c r="CV87" s="1">
        <f>Variable!CE86</f>
        <v>41420.350279396698</v>
      </c>
      <c r="CW87" s="1">
        <f>Variable!CF86</f>
        <v>1.3003022090774017</v>
      </c>
      <c r="CX87" s="1">
        <f>Variable!CG86</f>
        <v>0.59019387750416352</v>
      </c>
      <c r="CY87" s="11">
        <f>Variable!CH86</f>
        <v>10</v>
      </c>
      <c r="CZ87" s="11">
        <f>Variable!CI86</f>
        <v>5.5</v>
      </c>
      <c r="DA87" s="11">
        <f>Variable!CJ86</f>
        <v>10</v>
      </c>
      <c r="DB87" s="11">
        <f>Variable!CK86</f>
        <v>9</v>
      </c>
      <c r="DC87" s="11">
        <f>Variable!CL86</f>
        <v>9.6</v>
      </c>
      <c r="DD87" s="11">
        <f>Variable!CM86</f>
        <v>6.8</v>
      </c>
      <c r="DE87" s="11">
        <f>Variable!CN86</f>
        <v>10</v>
      </c>
      <c r="DF87" s="11">
        <f>Variable!CO86</f>
        <v>717</v>
      </c>
      <c r="DG87" s="11">
        <f>Variable!CP86</f>
        <v>346</v>
      </c>
      <c r="DH87" s="11">
        <f>Variable!CQ86</f>
        <v>93</v>
      </c>
      <c r="DI87" s="11">
        <f>Variable!CR86</f>
        <v>0.17726286884200099</v>
      </c>
      <c r="DJ87" s="11">
        <f>Variable!CS86</f>
        <v>29178</v>
      </c>
      <c r="DK87" s="11">
        <f>Variable!CT86</f>
        <v>6.6022085936455177</v>
      </c>
      <c r="DL87" s="11" t="e">
        <f>Variable!#REF!</f>
        <v>#REF!</v>
      </c>
      <c r="DM87" s="11">
        <f>Variable!CU86</f>
        <v>50.900898512299314</v>
      </c>
      <c r="DN87" s="11">
        <f>Variable!CV86</f>
        <v>13.681455380473514</v>
      </c>
      <c r="DO87" s="1" t="str">
        <f>Variable!CW86</f>
        <v>0.596</v>
      </c>
      <c r="DP87" s="1">
        <f>Variable!CX86</f>
        <v>0.93797075764288795</v>
      </c>
      <c r="DQ87" t="e">
        <f>Variable!#REF!</f>
        <v>#REF!</v>
      </c>
      <c r="DR87" s="1">
        <f>Variable!CY86</f>
        <v>29</v>
      </c>
      <c r="DS87" s="11" t="str">
        <f>Variable!CZ86</f>
        <v>København H</v>
      </c>
      <c r="DT87" s="11">
        <f>Variable!DA86</f>
        <v>33</v>
      </c>
      <c r="DU87" s="22" t="str">
        <f>Variable!DB86</f>
        <v>Nørreport</v>
      </c>
      <c r="DV87" s="22">
        <f>Variable!DC86</f>
        <v>34</v>
      </c>
      <c r="DW87" s="22">
        <f>Variable!DD86</f>
        <v>37</v>
      </c>
      <c r="DX87" s="23">
        <f>Variable!DE86</f>
        <v>-5</v>
      </c>
      <c r="DY87" s="23">
        <f>Variable!DF86</f>
        <v>-0.14705882352941177</v>
      </c>
      <c r="DZ87" s="23">
        <f>Variable!DG86</f>
        <v>-4</v>
      </c>
      <c r="EA87" s="23">
        <f>Variable!DH86</f>
        <v>-0.12121212121212122</v>
      </c>
      <c r="EB87" s="1">
        <f>Variable!DI86</f>
        <v>9.8376663000000003E-2</v>
      </c>
      <c r="EC87" s="1">
        <f>Variable!DJ86</f>
        <v>1176</v>
      </c>
      <c r="ED87" s="11">
        <f>Variable!DK86</f>
        <v>3416</v>
      </c>
      <c r="EE87" s="11">
        <f>Variable!DL86</f>
        <v>6666</v>
      </c>
      <c r="EF87" s="10" t="str">
        <f>Variable!DP86</f>
        <v>Solrød Strand</v>
      </c>
      <c r="EG87" s="10">
        <f>Variable!DM86</f>
        <v>17</v>
      </c>
      <c r="EH87" s="10">
        <f>Variable!DN86</f>
        <v>167</v>
      </c>
      <c r="EI87" s="10">
        <f>Variable!DO86</f>
        <v>395</v>
      </c>
      <c r="EJ87" s="10">
        <f>Variable!DQ86</f>
        <v>0</v>
      </c>
      <c r="EK87" s="10">
        <f>Variable!DR86</f>
        <v>0</v>
      </c>
      <c r="EL87" s="10">
        <f>Variable!DS86</f>
        <v>0</v>
      </c>
      <c r="EM87" s="10">
        <f>Variable!DT86</f>
        <v>0</v>
      </c>
    </row>
    <row r="88" spans="1:143" ht="31.5" x14ac:dyDescent="0.5">
      <c r="A88" s="1" t="str">
        <f>Variable!A87</f>
        <v>Sorø</v>
      </c>
      <c r="B88" s="1">
        <f>Variable!B87</f>
        <v>8600608</v>
      </c>
      <c r="C88" s="1" t="e">
        <f>Variable!#REF!</f>
        <v>#REF!</v>
      </c>
      <c r="D88" s="1" t="e">
        <f>Variable!#REF!</f>
        <v>#REF!</v>
      </c>
      <c r="E88" s="6">
        <f>Variable!C87</f>
        <v>0.20357456043522701</v>
      </c>
      <c r="F88" s="6" t="e">
        <f>Variable!#REF!</f>
        <v>#REF!</v>
      </c>
      <c r="G88" s="1" t="e">
        <f>Variable!#REF!</f>
        <v>#REF!</v>
      </c>
      <c r="H88" s="1">
        <f>Variable!D87</f>
        <v>4.2038536190840602E-2</v>
      </c>
      <c r="I88" s="17" t="e">
        <f>Variable!#REF!</f>
        <v>#REF!</v>
      </c>
      <c r="J88" s="1" t="e">
        <f>Variable!#REF!</f>
        <v>#REF!</v>
      </c>
      <c r="K88" s="1" t="e">
        <f>Variable!#REF!</f>
        <v>#REF!</v>
      </c>
      <c r="L88" s="1">
        <f>Variable!E87</f>
        <v>850</v>
      </c>
      <c r="M88" s="1">
        <f>Variable!F87</f>
        <v>536</v>
      </c>
      <c r="N88" s="1">
        <f>Variable!G87</f>
        <v>0.63058823529411701</v>
      </c>
      <c r="O88" s="1">
        <f>Variable!H87</f>
        <v>690</v>
      </c>
      <c r="P88" s="1">
        <f>Variable!I87</f>
        <v>455</v>
      </c>
      <c r="Q88" s="1">
        <f>Variable!J87</f>
        <v>0.65942028985507195</v>
      </c>
      <c r="R88" s="1">
        <f>Variable!K87</f>
        <v>2183</v>
      </c>
      <c r="S88" s="1">
        <f>Variable!L87</f>
        <v>1320</v>
      </c>
      <c r="T88" s="1">
        <f>Variable!M87</f>
        <v>0.60467246907924799</v>
      </c>
      <c r="U88" s="1">
        <f>Variable!N87</f>
        <v>2191</v>
      </c>
      <c r="V88" s="1">
        <f>Variable!O87</f>
        <v>1353</v>
      </c>
      <c r="W88" s="1">
        <f>Variable!P87</f>
        <v>0.61752624372432596</v>
      </c>
      <c r="X88" s="1">
        <f>Variable!Q87</f>
        <v>1722</v>
      </c>
      <c r="Y88" s="1">
        <f>Variable!R87</f>
        <v>1187</v>
      </c>
      <c r="Z88" s="1">
        <f>Variable!S87</f>
        <v>0.68931475029036005</v>
      </c>
      <c r="AA88" s="1">
        <f>Variable!AW87</f>
        <v>1.9224530232967298E-2</v>
      </c>
      <c r="AB88" s="1">
        <f>Variable!AX87</f>
        <v>1.83524016265421E-2</v>
      </c>
      <c r="AC88" s="1">
        <f>Variable!AY87</f>
        <v>1.9894526829745698E-2</v>
      </c>
      <c r="AD88" s="1">
        <f>Variable!T87</f>
        <v>2583</v>
      </c>
      <c r="AE88" s="1">
        <f>Variable!U87</f>
        <v>9493</v>
      </c>
      <c r="AF88" s="1">
        <f>Variable!V87</f>
        <v>13834</v>
      </c>
      <c r="AG88" s="1">
        <f>Variable!W87</f>
        <v>88202</v>
      </c>
      <c r="AH88" s="1">
        <f>Variable!X87</f>
        <v>333</v>
      </c>
      <c r="AI88" s="1">
        <f>Variable!Y87</f>
        <v>3793</v>
      </c>
      <c r="AJ88" s="1">
        <f>Variable!Z87</f>
        <v>6606</v>
      </c>
      <c r="AK88" s="1">
        <f>Variable!AA87</f>
        <v>44160</v>
      </c>
      <c r="AL88" s="1">
        <f>Variable!AB87</f>
        <v>2916</v>
      </c>
      <c r="AM88" s="1">
        <f>Variable!AC87</f>
        <v>13286</v>
      </c>
      <c r="AN88" s="1">
        <f>Variable!AD87</f>
        <v>20440</v>
      </c>
      <c r="AO88" s="1">
        <f>Variable!AE87</f>
        <v>132362</v>
      </c>
      <c r="AP88" s="1">
        <f>Variable!AF87</f>
        <v>1253</v>
      </c>
      <c r="AQ88" s="1">
        <f>Variable!AG87</f>
        <v>34183.826017557803</v>
      </c>
      <c r="AR88" s="1">
        <f>Variable!AH87</f>
        <v>4577</v>
      </c>
      <c r="AS88" s="1">
        <f>Variable!AI87</f>
        <v>31626.432225623001</v>
      </c>
      <c r="AT88" s="1">
        <f>Variable!AJ87</f>
        <v>6758</v>
      </c>
      <c r="AU88" s="1">
        <f>Variable!AK87</f>
        <v>30308.343745373699</v>
      </c>
      <c r="AV88" s="1">
        <f>Variable!AL87</f>
        <v>45019</v>
      </c>
      <c r="AW88" s="1">
        <f>Variable!AM87</f>
        <v>28041.878680067599</v>
      </c>
      <c r="AX88" s="1">
        <f>Variable!AN87</f>
        <v>366012</v>
      </c>
      <c r="AY88" s="1">
        <f>Variable!AO87</f>
        <v>341405</v>
      </c>
      <c r="AZ88" s="1">
        <f>Variable!AP87</f>
        <v>339227</v>
      </c>
      <c r="BA88" s="1">
        <f>Variable!AQ87</f>
        <v>311872</v>
      </c>
      <c r="BB88" s="1">
        <f>Variable!AR87</f>
        <v>13.79</v>
      </c>
      <c r="BC88" s="1">
        <f>Variable!AS87</f>
        <v>13.42</v>
      </c>
      <c r="BD88" s="1">
        <f>Variable!AT87</f>
        <v>13.19</v>
      </c>
      <c r="BE88" s="1">
        <f>Variable!AU87</f>
        <v>12.5</v>
      </c>
      <c r="BF88" s="1">
        <f>Variable!AV87</f>
        <v>15.724</v>
      </c>
      <c r="BG88" s="1">
        <f>Variable!AZ87</f>
        <v>8219.0470987542194</v>
      </c>
      <c r="BH88" s="1">
        <f>Variable!BA87</f>
        <v>39795.721722537302</v>
      </c>
      <c r="BI88" s="1">
        <f>Variable!BB87</f>
        <v>80113.937709031306</v>
      </c>
      <c r="BJ88" s="1">
        <f>Variable!BC87</f>
        <v>10871.7369992318</v>
      </c>
      <c r="BK88" s="1">
        <f>Variable!BD87</f>
        <v>1</v>
      </c>
      <c r="BL88" s="2">
        <f>Variable!BE87</f>
        <v>1</v>
      </c>
      <c r="BM88" s="1">
        <f>Variable!BF87</f>
        <v>1</v>
      </c>
      <c r="BN88" s="1">
        <f>Variable!BG87</f>
        <v>92</v>
      </c>
      <c r="BO88" s="1">
        <f>Variable!BH87</f>
        <v>92</v>
      </c>
      <c r="BP88" s="18">
        <f>Variable!BI87</f>
        <v>1</v>
      </c>
      <c r="BQ88" s="1">
        <f>Variable!BJ87</f>
        <v>0</v>
      </c>
      <c r="BR88" s="1">
        <f>Variable!BK87</f>
        <v>544</v>
      </c>
      <c r="BS88" s="1">
        <f>Variable!BL87</f>
        <v>3804</v>
      </c>
      <c r="BT88" s="1">
        <f>Variable!BM87</f>
        <v>8035</v>
      </c>
      <c r="BU88" s="1">
        <f>Variable!BN87</f>
        <v>34118</v>
      </c>
      <c r="BV88" s="1">
        <f>Variable!BO87</f>
        <v>43890</v>
      </c>
      <c r="BW88" s="1">
        <f>Variable!BP87</f>
        <v>51793</v>
      </c>
      <c r="BX88" s="1">
        <f>Variable!BQ87</f>
        <v>634322</v>
      </c>
      <c r="BY88" s="3">
        <f>Variable!BR87</f>
        <v>-4231</v>
      </c>
      <c r="BZ88" s="1">
        <f>Variable!BS87</f>
        <v>-30314</v>
      </c>
      <c r="CA88" s="1">
        <f>Variable!BT87</f>
        <v>-40086</v>
      </c>
      <c r="CB88" s="3">
        <f>Variable!BU87</f>
        <v>-47989</v>
      </c>
      <c r="CC88" s="3">
        <f>Variable!BV87</f>
        <v>-630518</v>
      </c>
      <c r="CD88" s="1">
        <f>Variable!BW87</f>
        <v>1689.44925714389</v>
      </c>
      <c r="CE88" s="1">
        <f>Variable!BX87</f>
        <v>612.14353338659998</v>
      </c>
      <c r="CF88" s="1">
        <f>Variable!BY87</f>
        <v>2008.9385687025001</v>
      </c>
      <c r="CG88" s="1">
        <f>Variable!BZ87</f>
        <v>1382.4701194551001</v>
      </c>
      <c r="CH88" s="1">
        <f>Variable!CA87</f>
        <v>4527.8554367653996</v>
      </c>
      <c r="CI88" s="11" t="e">
        <f>Variable!#REF!</f>
        <v>#REF!</v>
      </c>
      <c r="CJ88" s="11" t="e">
        <f>Variable!#REF!</f>
        <v>#REF!</v>
      </c>
      <c r="CK88" s="11" t="e">
        <f>Variable!#REF!</f>
        <v>#REF!</v>
      </c>
      <c r="CL88" s="11" t="e">
        <f>Variable!#REF!</f>
        <v>#REF!</v>
      </c>
      <c r="CM88" s="11" t="e">
        <f>Variable!#REF!</f>
        <v>#REF!</v>
      </c>
      <c r="CN88" s="11" t="e">
        <f>Variable!#REF!</f>
        <v>#REF!</v>
      </c>
      <c r="CO88" s="11" t="e">
        <f>Variable!#REF!</f>
        <v>#REF!</v>
      </c>
      <c r="CP88" s="1" t="e">
        <f>Variable!#REF!</f>
        <v>#REF!</v>
      </c>
      <c r="CQ88" s="11" t="e">
        <f>Variable!#REF!</f>
        <v>#REF!</v>
      </c>
      <c r="CR88" s="11" t="e">
        <f>Variable!#REF!</f>
        <v>#REF!</v>
      </c>
      <c r="CS88" s="11">
        <f>Variable!CB87</f>
        <v>0</v>
      </c>
      <c r="CT88" s="1">
        <f>Variable!CC87</f>
        <v>8722.3639199051595</v>
      </c>
      <c r="CU88" s="1">
        <f>Variable!CD87</f>
        <v>22219.271695034298</v>
      </c>
      <c r="CV88" s="1">
        <f>Variable!CE87</f>
        <v>16330.1385454089</v>
      </c>
      <c r="CW88" s="1">
        <f>Variable!CF87</f>
        <v>1.3606297113309602</v>
      </c>
      <c r="CX88" s="1">
        <f>Variable!CG87</f>
        <v>0.53412675560902634</v>
      </c>
      <c r="CY88" s="11">
        <f>Variable!CH87</f>
        <v>0</v>
      </c>
      <c r="CZ88" s="11">
        <f>Variable!CI87</f>
        <v>0</v>
      </c>
      <c r="DA88" s="11">
        <f>Variable!CJ87</f>
        <v>0</v>
      </c>
      <c r="DB88" s="11">
        <f>Variable!CK87</f>
        <v>0</v>
      </c>
      <c r="DC88" s="11">
        <f>Variable!CL87</f>
        <v>0</v>
      </c>
      <c r="DD88" s="11">
        <f>Variable!CM87</f>
        <v>0</v>
      </c>
      <c r="DE88" s="11">
        <f>Variable!CN87</f>
        <v>0</v>
      </c>
      <c r="DF88" s="11">
        <f>Variable!CO87</f>
        <v>459</v>
      </c>
      <c r="DG88" s="11">
        <f>Variable!CP87</f>
        <v>48</v>
      </c>
      <c r="DH88" s="11">
        <f>Variable!CQ87</f>
        <v>0</v>
      </c>
      <c r="DI88" s="11">
        <f>Variable!CR87</f>
        <v>0.43449535597900002</v>
      </c>
      <c r="DJ88" s="11">
        <f>Variable!CS87</f>
        <v>92531</v>
      </c>
      <c r="DK88" s="11">
        <f>Variable!CT87</f>
        <v>5.7744053481362103</v>
      </c>
      <c r="DL88" s="11" t="e">
        <f>Variable!#REF!</f>
        <v>#REF!</v>
      </c>
      <c r="DM88" s="11" t="e">
        <f>Variable!CU87</f>
        <v>#DIV/0!</v>
      </c>
      <c r="DN88" s="11">
        <f>Variable!CV87</f>
        <v>55.217751141552505</v>
      </c>
      <c r="DO88" s="1" t="str">
        <f>Variable!CW87</f>
        <v>0.637</v>
      </c>
      <c r="DP88" s="1">
        <f>Variable!CX87</f>
        <v>0.57991185339828299</v>
      </c>
      <c r="DQ88" t="e">
        <f>Variable!#REF!</f>
        <v>#REF!</v>
      </c>
      <c r="DR88" s="1">
        <f>Variable!CY87</f>
        <v>44</v>
      </c>
      <c r="DS88" s="11" t="str">
        <f>Variable!CZ87</f>
        <v>København H</v>
      </c>
      <c r="DT88" s="11">
        <f>Variable!DA87</f>
        <v>44</v>
      </c>
      <c r="DU88" s="22" t="str">
        <f>Variable!DB87</f>
        <v>København H</v>
      </c>
      <c r="DV88" s="22">
        <f>Variable!DC87</f>
        <v>68</v>
      </c>
      <c r="DW88" s="22">
        <f>Variable!DD87</f>
        <v>68</v>
      </c>
      <c r="DX88" s="23">
        <f>Variable!DE87</f>
        <v>-24</v>
      </c>
      <c r="DY88" s="23">
        <f>Variable!DF87</f>
        <v>-0.35294117647058826</v>
      </c>
      <c r="DZ88" s="23">
        <f>Variable!DG87</f>
        <v>-24</v>
      </c>
      <c r="EA88" s="23">
        <f>Variable!DH87</f>
        <v>-0.54545454545454541</v>
      </c>
      <c r="EB88" s="1">
        <f>Variable!DI87</f>
        <v>5.0790733999999997E-2</v>
      </c>
      <c r="EC88" s="1">
        <f>Variable!DJ87</f>
        <v>550</v>
      </c>
      <c r="ED88" s="11">
        <f>Variable!DK87</f>
        <v>2522</v>
      </c>
      <c r="EE88" s="11">
        <f>Variable!DL87</f>
        <v>4798</v>
      </c>
      <c r="EF88" s="10">
        <f>Variable!DP87</f>
        <v>0</v>
      </c>
      <c r="EG88" s="10">
        <f>Variable!DM87</f>
        <v>30</v>
      </c>
      <c r="EH88" s="10">
        <f>Variable!DN87</f>
        <v>85</v>
      </c>
      <c r="EI88" s="10">
        <f>Variable!DO87</f>
        <v>113</v>
      </c>
      <c r="EJ88" s="10" t="str">
        <f>Variable!DQ87</f>
        <v>Sorø</v>
      </c>
      <c r="EK88" s="10">
        <f>Variable!DR87</f>
        <v>0</v>
      </c>
      <c r="EL88" s="10" t="str">
        <f>Variable!DS87</f>
        <v>Sorø</v>
      </c>
      <c r="EM88" s="10">
        <f>Variable!DT87</f>
        <v>0</v>
      </c>
    </row>
    <row r="89" spans="1:143" ht="31.5" x14ac:dyDescent="0.5">
      <c r="A89" s="1" t="str">
        <f>Variable!A88</f>
        <v>Stengården</v>
      </c>
      <c r="B89" s="1">
        <f>Variable!B88</f>
        <v>8600691</v>
      </c>
      <c r="C89" s="1" t="e">
        <f>Variable!#REF!</f>
        <v>#REF!</v>
      </c>
      <c r="D89" s="1" t="e">
        <f>Variable!#REF!</f>
        <v>#REF!</v>
      </c>
      <c r="E89" s="6">
        <f>Variable!C88</f>
        <v>0.38891170701344402</v>
      </c>
      <c r="F89" s="6" t="e">
        <f>Variable!#REF!</f>
        <v>#REF!</v>
      </c>
      <c r="G89" s="1" t="e">
        <f>Variable!#REF!</f>
        <v>#REF!</v>
      </c>
      <c r="H89" s="1">
        <f>Variable!D88</f>
        <v>6.3691062533335696E-3</v>
      </c>
      <c r="I89" s="17" t="e">
        <f>Variable!#REF!</f>
        <v>#REF!</v>
      </c>
      <c r="J89" s="1" t="e">
        <f>Variable!#REF!</f>
        <v>#REF!</v>
      </c>
      <c r="K89" s="1" t="e">
        <f>Variable!#REF!</f>
        <v>#REF!</v>
      </c>
      <c r="L89" s="1">
        <f>Variable!E88</f>
        <v>1370</v>
      </c>
      <c r="M89" s="1">
        <f>Variable!F88</f>
        <v>819</v>
      </c>
      <c r="N89" s="1">
        <f>Variable!G88</f>
        <v>0.59781021897810205</v>
      </c>
      <c r="O89" s="1">
        <f>Variable!H88</f>
        <v>3354</v>
      </c>
      <c r="P89" s="1">
        <f>Variable!I88</f>
        <v>2051</v>
      </c>
      <c r="Q89" s="1">
        <f>Variable!J88</f>
        <v>0.61150864639236702</v>
      </c>
      <c r="R89" s="1">
        <f>Variable!K88</f>
        <v>4935</v>
      </c>
      <c r="S89" s="1">
        <f>Variable!L88</f>
        <v>2770</v>
      </c>
      <c r="T89" s="1">
        <f>Variable!M88</f>
        <v>0.56129685916919902</v>
      </c>
      <c r="U89" s="1">
        <f>Variable!N88</f>
        <v>105</v>
      </c>
      <c r="V89" s="1">
        <f>Variable!O88</f>
        <v>60</v>
      </c>
      <c r="W89" s="1">
        <f>Variable!P88</f>
        <v>0.57142857142857095</v>
      </c>
      <c r="X89" s="1">
        <f>Variable!Q88</f>
        <v>0</v>
      </c>
      <c r="Y89" s="1">
        <f>Variable!R88</f>
        <v>0</v>
      </c>
      <c r="Z89" s="1">
        <f>Variable!S88</f>
        <v>0</v>
      </c>
      <c r="AA89" s="1">
        <f>Variable!AW88</f>
        <v>1.4072939143062501E-2</v>
      </c>
      <c r="AB89" s="1">
        <f>Variable!AX88</f>
        <v>1.8116320781021201E-2</v>
      </c>
      <c r="AC89" s="1">
        <f>Variable!AY88</f>
        <v>1.7781651370131799E-2</v>
      </c>
      <c r="AD89" s="1">
        <f>Variable!T88</f>
        <v>12023</v>
      </c>
      <c r="AE89" s="1">
        <f>Variable!U88</f>
        <v>69096</v>
      </c>
      <c r="AF89" s="1">
        <f>Variable!V88</f>
        <v>193005</v>
      </c>
      <c r="AG89" s="1">
        <f>Variable!W88</f>
        <v>1302704</v>
      </c>
      <c r="AH89" s="1">
        <f>Variable!X88</f>
        <v>1431</v>
      </c>
      <c r="AI89" s="1">
        <f>Variable!Y88</f>
        <v>57172</v>
      </c>
      <c r="AJ89" s="1">
        <f>Variable!Z88</f>
        <v>105925</v>
      </c>
      <c r="AK89" s="1">
        <f>Variable!AA88</f>
        <v>778358</v>
      </c>
      <c r="AL89" s="1">
        <f>Variable!AB88</f>
        <v>13454</v>
      </c>
      <c r="AM89" s="1">
        <f>Variable!AC88</f>
        <v>126268</v>
      </c>
      <c r="AN89" s="1">
        <f>Variable!AD88</f>
        <v>298930</v>
      </c>
      <c r="AO89" s="1">
        <f>Variable!AE88</f>
        <v>2081062</v>
      </c>
      <c r="AP89" s="1">
        <f>Variable!AF88</f>
        <v>6534</v>
      </c>
      <c r="AQ89" s="1">
        <f>Variable!AG88</f>
        <v>12342.0961420698</v>
      </c>
      <c r="AR89" s="1">
        <f>Variable!AH88</f>
        <v>36335</v>
      </c>
      <c r="AS89" s="1">
        <f>Variable!AI88</f>
        <v>12822.637189581999</v>
      </c>
      <c r="AT89" s="1">
        <f>Variable!AJ88</f>
        <v>98995</v>
      </c>
      <c r="AU89" s="1">
        <f>Variable!AK88</f>
        <v>12712.081539425501</v>
      </c>
      <c r="AV89" s="1">
        <f>Variable!AL88</f>
        <v>709093</v>
      </c>
      <c r="AW89" s="1">
        <f>Variable!AM88</f>
        <v>12909.717060434101</v>
      </c>
      <c r="AX89" s="1">
        <f>Variable!AN88</f>
        <v>400438</v>
      </c>
      <c r="AY89" s="1">
        <f>Variable!AO88</f>
        <v>346613</v>
      </c>
      <c r="AZ89" s="1">
        <f>Variable!AP88</f>
        <v>349389</v>
      </c>
      <c r="BA89" s="1">
        <f>Variable!AQ88</f>
        <v>339932</v>
      </c>
      <c r="BB89" s="1">
        <f>Variable!AR88</f>
        <v>13.85</v>
      </c>
      <c r="BC89" s="1">
        <f>Variable!AS88</f>
        <v>13.67</v>
      </c>
      <c r="BD89" s="1">
        <f>Variable!AT88</f>
        <v>13.72</v>
      </c>
      <c r="BE89" s="1">
        <f>Variable!AU88</f>
        <v>13.94</v>
      </c>
      <c r="BF89" s="1">
        <f>Variable!AV88</f>
        <v>33.805</v>
      </c>
      <c r="BG89" s="1">
        <f>Variable!AZ88</f>
        <v>24143.847714415999</v>
      </c>
      <c r="BH89" s="1">
        <f>Variable!BA88</f>
        <v>181259.20827449401</v>
      </c>
      <c r="BI89" s="1">
        <f>Variable!BB88</f>
        <v>443998.16201957298</v>
      </c>
      <c r="BJ89" s="1">
        <f>Variable!BC88</f>
        <v>1155.6437650200201</v>
      </c>
      <c r="BK89" s="1">
        <f>Variable!BD88</f>
        <v>1</v>
      </c>
      <c r="BL89" s="2">
        <f>Variable!BE88</f>
        <v>9</v>
      </c>
      <c r="BM89" s="1">
        <f>Variable!BF88</f>
        <v>18</v>
      </c>
      <c r="BN89" s="1">
        <f>Variable!BG88</f>
        <v>200</v>
      </c>
      <c r="BO89" s="1">
        <f>Variable!BH88</f>
        <v>369</v>
      </c>
      <c r="BP89" s="18">
        <f>Variable!BI88</f>
        <v>0.54200542005420049</v>
      </c>
      <c r="BQ89" s="1">
        <f>Variable!BJ88</f>
        <v>-169</v>
      </c>
      <c r="BR89" s="1">
        <f>Variable!BK88</f>
        <v>4742</v>
      </c>
      <c r="BS89" s="1">
        <f>Variable!BL88</f>
        <v>69084</v>
      </c>
      <c r="BT89" s="1">
        <f>Variable!BM88</f>
        <v>634322</v>
      </c>
      <c r="BU89" s="1">
        <f>Variable!BN88</f>
        <v>634322</v>
      </c>
      <c r="BV89" s="1">
        <f>Variable!BO88</f>
        <v>634322</v>
      </c>
      <c r="BW89" s="1">
        <f>Variable!BP88</f>
        <v>634322</v>
      </c>
      <c r="BX89" s="1">
        <f>Variable!BQ88</f>
        <v>634322</v>
      </c>
      <c r="BY89" s="3">
        <f>Variable!BR88</f>
        <v>-565238</v>
      </c>
      <c r="BZ89" s="1">
        <f>Variable!BS88</f>
        <v>-565238</v>
      </c>
      <c r="CA89" s="1">
        <f>Variable!BT88</f>
        <v>-565238</v>
      </c>
      <c r="CB89" s="3">
        <f>Variable!BU88</f>
        <v>-565238</v>
      </c>
      <c r="CC89" s="3">
        <f>Variable!BV88</f>
        <v>-565238</v>
      </c>
      <c r="CD89" s="1">
        <f>Variable!BW88</f>
        <v>2431.8617794972702</v>
      </c>
      <c r="CE89" s="1">
        <f>Variable!BX88</f>
        <v>241.62134981349499</v>
      </c>
      <c r="CF89" s="1">
        <f>Variable!BY88</f>
        <v>1121.54591317622</v>
      </c>
      <c r="CG89" s="1">
        <f>Variable!BZ88</f>
        <v>1552.1722663248299</v>
      </c>
      <c r="CH89" s="1">
        <f>Variable!CA88</f>
        <v>1173.6517023240001</v>
      </c>
      <c r="CI89" s="11" t="e">
        <f>Variable!#REF!</f>
        <v>#REF!</v>
      </c>
      <c r="CJ89" s="11" t="e">
        <f>Variable!#REF!</f>
        <v>#REF!</v>
      </c>
      <c r="CK89" s="11" t="e">
        <f>Variable!#REF!</f>
        <v>#REF!</v>
      </c>
      <c r="CL89" s="11" t="e">
        <f>Variable!#REF!</f>
        <v>#REF!</v>
      </c>
      <c r="CM89" s="11" t="e">
        <f>Variable!#REF!</f>
        <v>#REF!</v>
      </c>
      <c r="CN89" s="11" t="e">
        <f>Variable!#REF!</f>
        <v>#REF!</v>
      </c>
      <c r="CO89" s="11" t="e">
        <f>Variable!#REF!</f>
        <v>#REF!</v>
      </c>
      <c r="CP89" s="1" t="e">
        <f>Variable!#REF!</f>
        <v>#REF!</v>
      </c>
      <c r="CQ89" s="11" t="e">
        <f>Variable!#REF!</f>
        <v>#REF!</v>
      </c>
      <c r="CR89" s="11" t="e">
        <f>Variable!#REF!</f>
        <v>#REF!</v>
      </c>
      <c r="CS89" s="11">
        <f>Variable!CB88</f>
        <v>0</v>
      </c>
      <c r="CT89" s="1">
        <f>Variable!CC88</f>
        <v>58157.628351661602</v>
      </c>
      <c r="CU89" s="1">
        <f>Variable!CD88</f>
        <v>86566.529197228607</v>
      </c>
      <c r="CV89" s="1">
        <f>Variable!CE88</f>
        <v>51839.918312357499</v>
      </c>
      <c r="CW89" s="1">
        <f>Variable!CF88</f>
        <v>1.6698816667809648</v>
      </c>
      <c r="CX89" s="1">
        <f>Variable!CG88</f>
        <v>1.1218695986601912</v>
      </c>
      <c r="CY89" s="11">
        <f>Variable!CH88</f>
        <v>0</v>
      </c>
      <c r="CZ89" s="11">
        <f>Variable!CI88</f>
        <v>0</v>
      </c>
      <c r="DA89" s="11">
        <f>Variable!CJ88</f>
        <v>0</v>
      </c>
      <c r="DB89" s="11">
        <f>Variable!CK88</f>
        <v>0</v>
      </c>
      <c r="DC89" s="11">
        <f>Variable!CL88</f>
        <v>0</v>
      </c>
      <c r="DD89" s="11">
        <f>Variable!CM88</f>
        <v>0</v>
      </c>
      <c r="DE89" s="11">
        <f>Variable!CN88</f>
        <v>0</v>
      </c>
      <c r="DF89" s="11">
        <f>Variable!CO88</f>
        <v>237</v>
      </c>
      <c r="DG89" s="11">
        <f>Variable!CP88</f>
        <v>490</v>
      </c>
      <c r="DH89" s="11">
        <f>Variable!CQ88</f>
        <v>20</v>
      </c>
      <c r="DI89" s="11">
        <f>Variable!CR88</f>
        <v>0.19086325700391199</v>
      </c>
      <c r="DJ89" s="11">
        <f>Variable!CS88</f>
        <v>73707</v>
      </c>
      <c r="DK89" s="11">
        <f>Variable!CT88</f>
        <v>8.8335587538292586</v>
      </c>
      <c r="DL89" s="11" t="e">
        <f>Variable!#REF!</f>
        <v>#REF!</v>
      </c>
      <c r="DM89" s="11">
        <f>Variable!CU88</f>
        <v>104.67767123287672</v>
      </c>
      <c r="DN89" s="11">
        <f>Variable!CV88</f>
        <v>4.2725580095051718</v>
      </c>
      <c r="DO89" s="1" t="str">
        <f>Variable!CW88</f>
        <v>0.523</v>
      </c>
      <c r="DP89" s="1">
        <f>Variable!CX88</f>
        <v>0.61127308066083497</v>
      </c>
      <c r="DQ89" t="e">
        <f>Variable!#REF!</f>
        <v>#REF!</v>
      </c>
      <c r="DR89" s="1">
        <f>Variable!CY88</f>
        <v>25</v>
      </c>
      <c r="DS89" s="11" t="str">
        <f>Variable!CZ88</f>
        <v>København H</v>
      </c>
      <c r="DT89" s="11">
        <f>Variable!DA88</f>
        <v>21</v>
      </c>
      <c r="DU89" s="22" t="str">
        <f>Variable!DB88</f>
        <v>Nørreport</v>
      </c>
      <c r="DV89" s="22">
        <f>Variable!DC88</f>
        <v>23</v>
      </c>
      <c r="DW89" s="22">
        <f>Variable!DD88</f>
        <v>23</v>
      </c>
      <c r="DX89" s="23">
        <f>Variable!DE88</f>
        <v>2</v>
      </c>
      <c r="DY89" s="23">
        <f>Variable!DF88</f>
        <v>8.6956521739130432E-2</v>
      </c>
      <c r="DZ89" s="23">
        <f>Variable!DG88</f>
        <v>-2</v>
      </c>
      <c r="EA89" s="23">
        <f>Variable!DH88</f>
        <v>-9.5238095238095233E-2</v>
      </c>
      <c r="EB89" s="1">
        <f>Variable!DI88</f>
        <v>0.13260623199999999</v>
      </c>
      <c r="EC89" s="1">
        <f>Variable!DJ88</f>
        <v>958</v>
      </c>
      <c r="ED89" s="11">
        <f>Variable!DK88</f>
        <v>11922</v>
      </c>
      <c r="EE89" s="11">
        <f>Variable!DL88</f>
        <v>29638</v>
      </c>
      <c r="EF89" s="10" t="str">
        <f>Variable!DP88</f>
        <v>Stengården</v>
      </c>
      <c r="EG89" s="10">
        <f>Variable!DM88</f>
        <v>46</v>
      </c>
      <c r="EH89" s="10">
        <f>Variable!DN88</f>
        <v>251</v>
      </c>
      <c r="EI89" s="10">
        <f>Variable!DO88</f>
        <v>430</v>
      </c>
      <c r="EJ89" s="10">
        <f>Variable!DQ88</f>
        <v>0</v>
      </c>
      <c r="EK89" s="10">
        <f>Variable!DR88</f>
        <v>0</v>
      </c>
      <c r="EL89" s="10">
        <f>Variable!DS88</f>
        <v>0</v>
      </c>
      <c r="EM89" s="10">
        <f>Variable!DT88</f>
        <v>0</v>
      </c>
    </row>
    <row r="90" spans="1:143" ht="31.5" x14ac:dyDescent="0.5">
      <c r="A90" s="1" t="str">
        <f>Variable!A89</f>
        <v>Stenløse</v>
      </c>
      <c r="B90" s="1">
        <f>Variable!B89</f>
        <v>8600711</v>
      </c>
      <c r="C90" s="1" t="e">
        <f>Variable!#REF!</f>
        <v>#REF!</v>
      </c>
      <c r="D90" s="1" t="e">
        <f>Variable!#REF!</f>
        <v>#REF!</v>
      </c>
      <c r="E90" s="6">
        <f>Variable!C89</f>
        <v>0.19427152589105301</v>
      </c>
      <c r="F90" s="6" t="e">
        <f>Variable!#REF!</f>
        <v>#REF!</v>
      </c>
      <c r="G90" s="1" t="e">
        <f>Variable!#REF!</f>
        <v>#REF!</v>
      </c>
      <c r="H90" s="1">
        <f>Variable!D89</f>
        <v>3.4448330343123799E-2</v>
      </c>
      <c r="I90" s="17" t="e">
        <f>Variable!#REF!</f>
        <v>#REF!</v>
      </c>
      <c r="J90" s="1" t="e">
        <f>Variable!#REF!</f>
        <v>#REF!</v>
      </c>
      <c r="K90" s="1" t="e">
        <f>Variable!#REF!</f>
        <v>#REF!</v>
      </c>
      <c r="L90" s="1">
        <f>Variable!E89</f>
        <v>1268</v>
      </c>
      <c r="M90" s="1">
        <f>Variable!F89</f>
        <v>758</v>
      </c>
      <c r="N90" s="1">
        <f>Variable!G89</f>
        <v>0.59779179810725502</v>
      </c>
      <c r="O90" s="1">
        <f>Variable!H89</f>
        <v>2018</v>
      </c>
      <c r="P90" s="1">
        <f>Variable!I89</f>
        <v>1358</v>
      </c>
      <c r="Q90" s="1">
        <f>Variable!J89</f>
        <v>0.67294350842418205</v>
      </c>
      <c r="R90" s="1">
        <f>Variable!K89</f>
        <v>2648</v>
      </c>
      <c r="S90" s="1">
        <f>Variable!L89</f>
        <v>1955</v>
      </c>
      <c r="T90" s="1">
        <f>Variable!M89</f>
        <v>0.73829305135951595</v>
      </c>
      <c r="U90" s="1">
        <f>Variable!N89</f>
        <v>516</v>
      </c>
      <c r="V90" s="1">
        <f>Variable!O89</f>
        <v>417</v>
      </c>
      <c r="W90" s="1">
        <f>Variable!P89</f>
        <v>0.80813953488372003</v>
      </c>
      <c r="X90" s="1">
        <f>Variable!Q89</f>
        <v>238</v>
      </c>
      <c r="Y90" s="1">
        <f>Variable!R89</f>
        <v>180</v>
      </c>
      <c r="Z90" s="1">
        <f>Variable!S89</f>
        <v>0.75630252100840301</v>
      </c>
      <c r="AA90" s="1">
        <f>Variable!AW89</f>
        <v>1.9491246079101899E-2</v>
      </c>
      <c r="AB90" s="1">
        <f>Variable!AX89</f>
        <v>1.7530296173113601E-2</v>
      </c>
      <c r="AC90" s="1">
        <f>Variable!AY89</f>
        <v>1.92757705754397E-2</v>
      </c>
      <c r="AD90" s="1">
        <f>Variable!T89</f>
        <v>6118</v>
      </c>
      <c r="AE90" s="1">
        <f>Variable!U89</f>
        <v>17941</v>
      </c>
      <c r="AF90" s="1">
        <f>Variable!V89</f>
        <v>33812</v>
      </c>
      <c r="AG90" s="1">
        <f>Variable!W89</f>
        <v>291745</v>
      </c>
      <c r="AH90" s="1">
        <f>Variable!X89</f>
        <v>1896</v>
      </c>
      <c r="AI90" s="1">
        <f>Variable!Y89</f>
        <v>4810</v>
      </c>
      <c r="AJ90" s="1">
        <f>Variable!Z89</f>
        <v>8264</v>
      </c>
      <c r="AK90" s="1">
        <f>Variable!AA89</f>
        <v>144781</v>
      </c>
      <c r="AL90" s="1">
        <f>Variable!AB89</f>
        <v>8014</v>
      </c>
      <c r="AM90" s="1">
        <f>Variable!AC89</f>
        <v>22751</v>
      </c>
      <c r="AN90" s="1">
        <f>Variable!AD89</f>
        <v>42076</v>
      </c>
      <c r="AO90" s="1">
        <f>Variable!AE89</f>
        <v>436526</v>
      </c>
      <c r="AP90" s="1">
        <f>Variable!AF89</f>
        <v>3017</v>
      </c>
      <c r="AQ90" s="1">
        <f>Variable!AG89</f>
        <v>20005.897877984</v>
      </c>
      <c r="AR90" s="1">
        <f>Variable!AH89</f>
        <v>9499</v>
      </c>
      <c r="AS90" s="1">
        <f>Variable!AI89</f>
        <v>19791.8348604528</v>
      </c>
      <c r="AT90" s="1">
        <f>Variable!AJ89</f>
        <v>17968</v>
      </c>
      <c r="AU90" s="1">
        <f>Variable!AK89</f>
        <v>20542.385155075401</v>
      </c>
      <c r="AV90" s="1">
        <f>Variable!AL89</f>
        <v>149923</v>
      </c>
      <c r="AW90" s="1">
        <f>Variable!AM89</f>
        <v>17848.649423024301</v>
      </c>
      <c r="AX90" s="1">
        <f>Variable!AN89</f>
        <v>373891</v>
      </c>
      <c r="AY90" s="1">
        <f>Variable!AO89</f>
        <v>376662</v>
      </c>
      <c r="AZ90" s="1">
        <f>Variable!AP89</f>
        <v>378882</v>
      </c>
      <c r="BA90" s="1">
        <f>Variable!AQ89</f>
        <v>358698</v>
      </c>
      <c r="BB90" s="1">
        <f>Variable!AR89</f>
        <v>12.91</v>
      </c>
      <c r="BC90" s="1">
        <f>Variable!AS89</f>
        <v>12.81</v>
      </c>
      <c r="BD90" s="1">
        <f>Variable!AT89</f>
        <v>12.91</v>
      </c>
      <c r="BE90" s="1">
        <f>Variable!AU89</f>
        <v>13.17</v>
      </c>
      <c r="BF90" s="1">
        <f>Variable!AV89</f>
        <v>21.933</v>
      </c>
      <c r="BG90" s="1">
        <f>Variable!AZ89</f>
        <v>18845.782877496102</v>
      </c>
      <c r="BH90" s="1">
        <f>Variable!BA89</f>
        <v>67085.7440756336</v>
      </c>
      <c r="BI90" s="1">
        <f>Variable!BB89</f>
        <v>138505.80916407501</v>
      </c>
      <c r="BJ90" s="1">
        <f>Variable!BC89</f>
        <v>1483.3907345574801</v>
      </c>
      <c r="BK90" s="1">
        <f>Variable!BD89</f>
        <v>1</v>
      </c>
      <c r="BL90" s="2">
        <f>Variable!BE89</f>
        <v>2</v>
      </c>
      <c r="BM90" s="1">
        <f>Variable!BF89</f>
        <v>4</v>
      </c>
      <c r="BN90" s="1">
        <f>Variable!BG89</f>
        <v>201</v>
      </c>
      <c r="BO90" s="1">
        <f>Variable!BH89</f>
        <v>201</v>
      </c>
      <c r="BP90" s="18">
        <f>Variable!BI89</f>
        <v>1</v>
      </c>
      <c r="BQ90" s="1">
        <f>Variable!BJ89</f>
        <v>0</v>
      </c>
      <c r="BR90" s="1">
        <f>Variable!BK89</f>
        <v>4742</v>
      </c>
      <c r="BS90" s="1">
        <f>Variable!BL89</f>
        <v>14670</v>
      </c>
      <c r="BT90" s="1">
        <f>Variable!BM89</f>
        <v>14670</v>
      </c>
      <c r="BU90" s="1">
        <f>Variable!BN89</f>
        <v>69084</v>
      </c>
      <c r="BV90" s="1">
        <f>Variable!BO89</f>
        <v>634322</v>
      </c>
      <c r="BW90" s="1">
        <f>Variable!BP89</f>
        <v>634322</v>
      </c>
      <c r="BX90" s="1">
        <f>Variable!BQ89</f>
        <v>634322</v>
      </c>
      <c r="BY90" s="3">
        <f>Variable!BR89</f>
        <v>0</v>
      </c>
      <c r="BZ90" s="1">
        <f>Variable!BS89</f>
        <v>-54414</v>
      </c>
      <c r="CA90" s="1">
        <f>Variable!BT89</f>
        <v>-619652</v>
      </c>
      <c r="CB90" s="3">
        <f>Variable!BU89</f>
        <v>-619652</v>
      </c>
      <c r="CC90" s="3">
        <f>Variable!BV89</f>
        <v>-619652</v>
      </c>
      <c r="CD90" s="1">
        <f>Variable!BW89</f>
        <v>11276.0289903168</v>
      </c>
      <c r="CE90" s="1">
        <f>Variable!BX89</f>
        <v>163.71391035656001</v>
      </c>
      <c r="CF90" s="1">
        <f>Variable!BY89</f>
        <v>293.968991718464</v>
      </c>
      <c r="CG90" s="1">
        <f>Variable!BZ89</f>
        <v>938.57730343276796</v>
      </c>
      <c r="CH90" s="1">
        <f>Variable!CA89</f>
        <v>8778.8499590726096</v>
      </c>
      <c r="CI90" s="11" t="e">
        <f>Variable!#REF!</f>
        <v>#REF!</v>
      </c>
      <c r="CJ90" s="11" t="e">
        <f>Variable!#REF!</f>
        <v>#REF!</v>
      </c>
      <c r="CK90" s="11" t="e">
        <f>Variable!#REF!</f>
        <v>#REF!</v>
      </c>
      <c r="CL90" s="11" t="e">
        <f>Variable!#REF!</f>
        <v>#REF!</v>
      </c>
      <c r="CM90" s="11" t="e">
        <f>Variable!#REF!</f>
        <v>#REF!</v>
      </c>
      <c r="CN90" s="11" t="e">
        <f>Variable!#REF!</f>
        <v>#REF!</v>
      </c>
      <c r="CO90" s="11" t="e">
        <f>Variable!#REF!</f>
        <v>#REF!</v>
      </c>
      <c r="CP90" s="1" t="e">
        <f>Variable!#REF!</f>
        <v>#REF!</v>
      </c>
      <c r="CQ90" s="11" t="e">
        <f>Variable!#REF!</f>
        <v>#REF!</v>
      </c>
      <c r="CR90" s="11" t="e">
        <f>Variable!#REF!</f>
        <v>#REF!</v>
      </c>
      <c r="CS90" s="11">
        <f>Variable!CB89</f>
        <v>0</v>
      </c>
      <c r="CT90" s="1">
        <f>Variable!CC89</f>
        <v>20954.858845552601</v>
      </c>
      <c r="CU90" s="1">
        <f>Variable!CD89</f>
        <v>49358.398681167397</v>
      </c>
      <c r="CV90" s="1">
        <f>Variable!CE89</f>
        <v>26027.8435932592</v>
      </c>
      <c r="CW90" s="1">
        <f>Variable!CF89</f>
        <v>1.8963691134962268</v>
      </c>
      <c r="CX90" s="1">
        <f>Variable!CG89</f>
        <v>0.80509392837213678</v>
      </c>
      <c r="CY90" s="11">
        <f>Variable!CH89</f>
        <v>0</v>
      </c>
      <c r="CZ90" s="11">
        <f>Variable!CI89</f>
        <v>0</v>
      </c>
      <c r="DA90" s="11">
        <f>Variable!CJ89</f>
        <v>0</v>
      </c>
      <c r="DB90" s="11">
        <f>Variable!CK89</f>
        <v>0</v>
      </c>
      <c r="DC90" s="11">
        <f>Variable!CL89</f>
        <v>0</v>
      </c>
      <c r="DD90" s="11">
        <f>Variable!CM89</f>
        <v>0</v>
      </c>
      <c r="DE90" s="11">
        <f>Variable!CN89</f>
        <v>0</v>
      </c>
      <c r="DF90" s="11">
        <f>Variable!CO89</f>
        <v>712</v>
      </c>
      <c r="DG90" s="11">
        <f>Variable!CP89</f>
        <v>0</v>
      </c>
      <c r="DH90" s="11">
        <f>Variable!CQ89</f>
        <v>120</v>
      </c>
      <c r="DI90" s="11">
        <f>Variable!CR89</f>
        <v>0.18266125063748601</v>
      </c>
      <c r="DJ90" s="11">
        <f>Variable!CS89</f>
        <v>40831</v>
      </c>
      <c r="DK90" s="11">
        <f>Variable!CT89</f>
        <v>5.340037709712175</v>
      </c>
      <c r="DL90" s="11" t="e">
        <f>Variable!#REF!</f>
        <v>#REF!</v>
      </c>
      <c r="DM90" s="11">
        <f>Variable!CU89</f>
        <v>31.684223744292236</v>
      </c>
      <c r="DN90" s="11" t="e">
        <f>Variable!CV89</f>
        <v>#DIV/0!</v>
      </c>
      <c r="DO90" s="1" t="str">
        <f>Variable!CW89</f>
        <v>0.682</v>
      </c>
      <c r="DP90" s="1">
        <f>Variable!CX89</f>
        <v>0.882147651006711</v>
      </c>
      <c r="DQ90" t="e">
        <f>Variable!#REF!</f>
        <v>#REF!</v>
      </c>
      <c r="DR90" s="1">
        <f>Variable!CY89</f>
        <v>35</v>
      </c>
      <c r="DS90" s="11" t="str">
        <f>Variable!CZ89</f>
        <v>København H</v>
      </c>
      <c r="DT90" s="11">
        <f>Variable!DA89</f>
        <v>23</v>
      </c>
      <c r="DU90" s="22" t="str">
        <f>Variable!DB89</f>
        <v>Vanløse</v>
      </c>
      <c r="DV90" s="22">
        <f>Variable!DC89</f>
        <v>43</v>
      </c>
      <c r="DW90" s="22">
        <f>Variable!DD89</f>
        <v>29</v>
      </c>
      <c r="DX90" s="23">
        <f>Variable!DE89</f>
        <v>-8</v>
      </c>
      <c r="DY90" s="23">
        <f>Variable!DF89</f>
        <v>-0.18604651162790697</v>
      </c>
      <c r="DZ90" s="23">
        <f>Variable!DG89</f>
        <v>-6</v>
      </c>
      <c r="EA90" s="23">
        <f>Variable!DH89</f>
        <v>-0.2608695652173913</v>
      </c>
      <c r="EB90" s="1">
        <f>Variable!DI89</f>
        <v>6.8237723E-2</v>
      </c>
      <c r="EC90" s="1">
        <f>Variable!DJ89</f>
        <v>1362</v>
      </c>
      <c r="ED90" s="11">
        <f>Variable!DK89</f>
        <v>3796</v>
      </c>
      <c r="EE90" s="11">
        <f>Variable!DL89</f>
        <v>8746</v>
      </c>
      <c r="EF90" s="10" t="str">
        <f>Variable!DP89</f>
        <v>Stenløse</v>
      </c>
      <c r="EG90" s="10">
        <f>Variable!DM89</f>
        <v>9</v>
      </c>
      <c r="EH90" s="10">
        <f>Variable!DN89</f>
        <v>91</v>
      </c>
      <c r="EI90" s="10">
        <f>Variable!DO89</f>
        <v>177</v>
      </c>
      <c r="EJ90" s="10">
        <f>Variable!DQ89</f>
        <v>0</v>
      </c>
      <c r="EK90" s="10">
        <f>Variable!DR89</f>
        <v>0</v>
      </c>
      <c r="EL90" s="10">
        <f>Variable!DS89</f>
        <v>0</v>
      </c>
      <c r="EM90" s="10">
        <f>Variable!DT89</f>
        <v>0</v>
      </c>
    </row>
    <row r="91" spans="1:143" ht="31.5" x14ac:dyDescent="0.5">
      <c r="A91" s="1" t="str">
        <f>Variable!A90</f>
        <v>Struer</v>
      </c>
      <c r="B91" s="1">
        <f>Variable!B90</f>
        <v>8600189</v>
      </c>
      <c r="C91" s="1" t="e">
        <f>Variable!#REF!</f>
        <v>#REF!</v>
      </c>
      <c r="D91" s="1" t="e">
        <f>Variable!#REF!</f>
        <v>#REF!</v>
      </c>
      <c r="E91" s="6">
        <f>Variable!C90</f>
        <v>1.9463318868063701E-2</v>
      </c>
      <c r="F91" s="6" t="e">
        <f>Variable!#REF!</f>
        <v>#REF!</v>
      </c>
      <c r="G91" s="1" t="e">
        <f>Variable!#REF!</f>
        <v>#REF!</v>
      </c>
      <c r="H91" s="1">
        <f>Variable!D90</f>
        <v>1.96160580869801E-3</v>
      </c>
      <c r="I91" s="17" t="e">
        <f>Variable!#REF!</f>
        <v>#REF!</v>
      </c>
      <c r="J91" s="1" t="e">
        <f>Variable!#REF!</f>
        <v>#REF!</v>
      </c>
      <c r="K91" s="1" t="e">
        <f>Variable!#REF!</f>
        <v>#REF!</v>
      </c>
      <c r="L91" s="1">
        <f>Variable!E90</f>
        <v>0</v>
      </c>
      <c r="M91" s="1">
        <f>Variable!F90</f>
        <v>0</v>
      </c>
      <c r="N91" s="1">
        <f>Variable!G90</f>
        <v>0</v>
      </c>
      <c r="O91" s="1">
        <f>Variable!H90</f>
        <v>0</v>
      </c>
      <c r="P91" s="1">
        <f>Variable!I90</f>
        <v>0</v>
      </c>
      <c r="Q91" s="1">
        <f>Variable!J90</f>
        <v>0</v>
      </c>
      <c r="R91" s="1">
        <f>Variable!K90</f>
        <v>0</v>
      </c>
      <c r="S91" s="1">
        <f>Variable!L90</f>
        <v>0</v>
      </c>
      <c r="T91" s="1">
        <f>Variable!M90</f>
        <v>0</v>
      </c>
      <c r="U91" s="1">
        <f>Variable!N90</f>
        <v>0</v>
      </c>
      <c r="V91" s="1">
        <f>Variable!O90</f>
        <v>0</v>
      </c>
      <c r="W91" s="1">
        <f>Variable!P90</f>
        <v>0</v>
      </c>
      <c r="X91" s="1">
        <f>Variable!Q90</f>
        <v>0</v>
      </c>
      <c r="Y91" s="1">
        <f>Variable!R90</f>
        <v>0</v>
      </c>
      <c r="Z91" s="1">
        <f>Variable!S90</f>
        <v>0</v>
      </c>
      <c r="AA91" s="1">
        <f>Variable!AW90</f>
        <v>2.1959913654865298E-2</v>
      </c>
      <c r="AB91" s="1">
        <f>Variable!AX90</f>
        <v>2.2618496807694601E-2</v>
      </c>
      <c r="AC91" s="1">
        <f>Variable!AY90</f>
        <v>2.2645967926336399E-2</v>
      </c>
      <c r="AD91" s="1">
        <f>Variable!T90</f>
        <v>3899</v>
      </c>
      <c r="AE91" s="1">
        <f>Variable!U90</f>
        <v>11892</v>
      </c>
      <c r="AF91" s="1">
        <f>Variable!V90</f>
        <v>12753</v>
      </c>
      <c r="AG91" s="1">
        <f>Variable!W90</f>
        <v>52973</v>
      </c>
      <c r="AH91" s="1">
        <f>Variable!X90</f>
        <v>2008</v>
      </c>
      <c r="AI91" s="1">
        <f>Variable!Y90</f>
        <v>5679</v>
      </c>
      <c r="AJ91" s="1">
        <f>Variable!Z90</f>
        <v>5840</v>
      </c>
      <c r="AK91" s="1">
        <f>Variable!AA90</f>
        <v>28480</v>
      </c>
      <c r="AL91" s="1">
        <f>Variable!AB90</f>
        <v>5907</v>
      </c>
      <c r="AM91" s="1">
        <f>Variable!AC90</f>
        <v>17571</v>
      </c>
      <c r="AN91" s="1">
        <f>Variable!AD90</f>
        <v>18593</v>
      </c>
      <c r="AO91" s="1">
        <f>Variable!AE90</f>
        <v>81453</v>
      </c>
      <c r="AP91" s="1">
        <f>Variable!AF90</f>
        <v>1797</v>
      </c>
      <c r="AQ91" s="1">
        <f>Variable!AG90</f>
        <v>21136.4805122494</v>
      </c>
      <c r="AR91" s="1">
        <f>Variable!AH90</f>
        <v>5537</v>
      </c>
      <c r="AS91" s="1">
        <f>Variable!AI90</f>
        <v>22348.8417721519</v>
      </c>
      <c r="AT91" s="1">
        <f>Variable!AJ90</f>
        <v>5994</v>
      </c>
      <c r="AU91" s="1">
        <f>Variable!AK90</f>
        <v>22219.110925492801</v>
      </c>
      <c r="AV91" s="1">
        <f>Variable!AL90</f>
        <v>26803</v>
      </c>
      <c r="AW91" s="1">
        <f>Variable!AM90</f>
        <v>21374.500934090502</v>
      </c>
      <c r="AX91" s="1">
        <f>Variable!AN90</f>
        <v>267068</v>
      </c>
      <c r="AY91" s="1">
        <f>Variable!AO90</f>
        <v>283326</v>
      </c>
      <c r="AZ91" s="1">
        <f>Variable!AP90</f>
        <v>285636</v>
      </c>
      <c r="BA91" s="1">
        <f>Variable!AQ90</f>
        <v>296954</v>
      </c>
      <c r="BB91" s="1">
        <f>Variable!AR90</f>
        <v>12.14</v>
      </c>
      <c r="BC91" s="1">
        <f>Variable!AS90</f>
        <v>12.27</v>
      </c>
      <c r="BD91" s="1">
        <f>Variable!AT90</f>
        <v>12.27</v>
      </c>
      <c r="BE91" s="1">
        <f>Variable!AU90</f>
        <v>12.37</v>
      </c>
      <c r="BF91" s="1">
        <f>Variable!AV90</f>
        <v>8.1460000000000008</v>
      </c>
      <c r="BG91" s="1">
        <f>Variable!AZ90</f>
        <v>12530.6271220536</v>
      </c>
      <c r="BH91" s="1">
        <f>Variable!BA90</f>
        <v>81859.179333379099</v>
      </c>
      <c r="BI91" s="1">
        <f>Variable!BB90</f>
        <v>96356.965281981</v>
      </c>
      <c r="BJ91" s="1">
        <f>Variable!BC90</f>
        <v>6228.8695783621597</v>
      </c>
      <c r="BK91" s="1">
        <f>Variable!BD90</f>
        <v>1</v>
      </c>
      <c r="BL91" s="2">
        <f>Variable!BE90</f>
        <v>1</v>
      </c>
      <c r="BM91" s="1">
        <f>Variable!BF90</f>
        <v>1</v>
      </c>
      <c r="BN91" s="1">
        <f>Variable!BG90</f>
        <v>64</v>
      </c>
      <c r="BO91" s="1">
        <f>Variable!BH90</f>
        <v>64</v>
      </c>
      <c r="BP91" s="18">
        <f>Variable!BI90</f>
        <v>1</v>
      </c>
      <c r="BQ91" s="1">
        <f>Variable!BJ90</f>
        <v>0</v>
      </c>
      <c r="BR91" s="1">
        <f>Variable!BK90</f>
        <v>99</v>
      </c>
      <c r="BS91" s="1">
        <f>Variable!BL90</f>
        <v>10175</v>
      </c>
      <c r="BT91" s="1">
        <f>Variable!BM90</f>
        <v>10175</v>
      </c>
      <c r="BU91" s="1">
        <f>Variable!BN90</f>
        <v>36805</v>
      </c>
      <c r="BV91" s="1">
        <f>Variable!BO90</f>
        <v>36805</v>
      </c>
      <c r="BW91" s="1">
        <f>Variable!BP90</f>
        <v>36805</v>
      </c>
      <c r="BX91" s="1">
        <f>Variable!BQ90</f>
        <v>282910</v>
      </c>
      <c r="BY91" s="3">
        <f>Variable!BR90</f>
        <v>0</v>
      </c>
      <c r="BZ91" s="1">
        <f>Variable!BS90</f>
        <v>-26630</v>
      </c>
      <c r="CA91" s="1">
        <f>Variable!BT90</f>
        <v>-26630</v>
      </c>
      <c r="CB91" s="3">
        <f>Variable!BU90</f>
        <v>-26630</v>
      </c>
      <c r="CC91" s="3">
        <f>Variable!BV90</f>
        <v>-272735</v>
      </c>
      <c r="CD91" s="1">
        <f>Variable!BW90</f>
        <v>509.66446419489301</v>
      </c>
      <c r="CE91" s="1">
        <f>Variable!BX90</f>
        <v>514.48526666698694</v>
      </c>
      <c r="CF91" s="1">
        <f>Variable!BY90</f>
        <v>386.94863825426802</v>
      </c>
      <c r="CG91" s="1">
        <f>Variable!BZ90</f>
        <v>126.394152278164</v>
      </c>
      <c r="CH91" s="1">
        <f>Variable!CA90</f>
        <v>11522.0991475669</v>
      </c>
      <c r="CI91" s="11" t="e">
        <f>Variable!#REF!</f>
        <v>#REF!</v>
      </c>
      <c r="CJ91" s="11" t="e">
        <f>Variable!#REF!</f>
        <v>#REF!</v>
      </c>
      <c r="CK91" s="11" t="e">
        <f>Variable!#REF!</f>
        <v>#REF!</v>
      </c>
      <c r="CL91" s="11" t="e">
        <f>Variable!#REF!</f>
        <v>#REF!</v>
      </c>
      <c r="CM91" s="11" t="e">
        <f>Variable!#REF!</f>
        <v>#REF!</v>
      </c>
      <c r="CN91" s="11" t="e">
        <f>Variable!#REF!</f>
        <v>#REF!</v>
      </c>
      <c r="CO91" s="11" t="e">
        <f>Variable!#REF!</f>
        <v>#REF!</v>
      </c>
      <c r="CP91" s="1" t="e">
        <f>Variable!#REF!</f>
        <v>#REF!</v>
      </c>
      <c r="CQ91" s="11" t="e">
        <f>Variable!#REF!</f>
        <v>#REF!</v>
      </c>
      <c r="CR91" s="11" t="e">
        <f>Variable!#REF!</f>
        <v>#REF!</v>
      </c>
      <c r="CS91" s="11">
        <f>Variable!CB90</f>
        <v>0</v>
      </c>
      <c r="CT91" s="1">
        <f>Variable!CC90</f>
        <v>25447.167046602801</v>
      </c>
      <c r="CU91" s="1">
        <f>Variable!CD90</f>
        <v>50239.019375739401</v>
      </c>
      <c r="CV91" s="1">
        <f>Variable!CE90</f>
        <v>23354.695132729499</v>
      </c>
      <c r="CW91" s="1">
        <f>Variable!CF90</f>
        <v>2.1511314573031588</v>
      </c>
      <c r="CX91" s="1">
        <f>Variable!CG90</f>
        <v>1.0895953426915383</v>
      </c>
      <c r="CY91" s="11">
        <f>Variable!CH90</f>
        <v>0</v>
      </c>
      <c r="CZ91" s="11">
        <f>Variable!CI90</f>
        <v>0</v>
      </c>
      <c r="DA91" s="11">
        <f>Variable!CJ90</f>
        <v>0</v>
      </c>
      <c r="DB91" s="11">
        <f>Variable!CK90</f>
        <v>0</v>
      </c>
      <c r="DC91" s="11">
        <f>Variable!CL90</f>
        <v>0</v>
      </c>
      <c r="DD91" s="11">
        <f>Variable!CM90</f>
        <v>0</v>
      </c>
      <c r="DE91" s="11">
        <f>Variable!CN90</f>
        <v>0</v>
      </c>
      <c r="DF91" s="11">
        <f>Variable!CO90</f>
        <v>231</v>
      </c>
      <c r="DG91" s="11">
        <f>Variable!CP90</f>
        <v>40</v>
      </c>
      <c r="DH91" s="11">
        <f>Variable!CQ90</f>
        <v>0</v>
      </c>
      <c r="DI91" s="11">
        <f>Variable!CR90</f>
        <v>0.13889655465217399</v>
      </c>
      <c r="DJ91" s="11">
        <f>Variable!CS90</f>
        <v>19629</v>
      </c>
      <c r="DK91" s="11">
        <f>Variable!CT90</f>
        <v>7.6936725375081538</v>
      </c>
      <c r="DL91" s="11" t="e">
        <f>Variable!#REF!</f>
        <v>#REF!</v>
      </c>
      <c r="DM91" s="11">
        <f>Variable!CU90</f>
        <v>0</v>
      </c>
      <c r="DN91" s="11">
        <f>Variable!CV90</f>
        <v>44.430958904109588</v>
      </c>
      <c r="DO91" s="1" t="str">
        <f>Variable!CW90</f>
        <v>0.730</v>
      </c>
      <c r="DP91" s="1">
        <f>Variable!CX90</f>
        <v>0.77041462973021901</v>
      </c>
      <c r="DQ91" t="e">
        <f>Variable!#REF!</f>
        <v>#REF!</v>
      </c>
      <c r="DR91" s="1">
        <f>Variable!CY90</f>
        <v>124</v>
      </c>
      <c r="DS91" s="11" t="str">
        <f>Variable!CZ90</f>
        <v>Aarhus</v>
      </c>
      <c r="DT91" s="11">
        <f>Variable!DA90</f>
        <v>14</v>
      </c>
      <c r="DU91" s="22" t="str">
        <f>Variable!DB90</f>
        <v>Holsterbro</v>
      </c>
      <c r="DV91" s="22">
        <f>Variable!DC90</f>
        <v>95</v>
      </c>
      <c r="DW91" s="22">
        <f>Variable!DD90</f>
        <v>19</v>
      </c>
      <c r="DX91" s="23">
        <f>Variable!DE90</f>
        <v>29</v>
      </c>
      <c r="DY91" s="23">
        <f>Variable!DF90</f>
        <v>0.30526315789473685</v>
      </c>
      <c r="DZ91" s="23">
        <f>Variable!DG90</f>
        <v>-5</v>
      </c>
      <c r="EA91" s="23">
        <f>Variable!DH90</f>
        <v>-0.35714285714285715</v>
      </c>
      <c r="EB91" s="1">
        <f>Variable!DI90</f>
        <v>4.1419830999999997E-2</v>
      </c>
      <c r="EC91" s="1">
        <f>Variable!DJ90</f>
        <v>850</v>
      </c>
      <c r="ED91" s="11">
        <f>Variable!DK90</f>
        <v>2792</v>
      </c>
      <c r="EE91" s="11">
        <f>Variable!DL90</f>
        <v>3512</v>
      </c>
      <c r="EF91" s="10">
        <f>Variable!DP90</f>
        <v>0</v>
      </c>
      <c r="EG91" s="10">
        <f>Variable!DM90</f>
        <v>14</v>
      </c>
      <c r="EH91" s="10">
        <f>Variable!DN90</f>
        <v>118</v>
      </c>
      <c r="EI91" s="10">
        <f>Variable!DO90</f>
        <v>256</v>
      </c>
      <c r="EJ91" s="10">
        <f>Variable!DQ90</f>
        <v>0</v>
      </c>
      <c r="EK91" s="10" t="str">
        <f>Variable!DR90</f>
        <v>Struer</v>
      </c>
      <c r="EL91" s="10">
        <f>Variable!DS90</f>
        <v>0</v>
      </c>
      <c r="EM91" s="10" t="str">
        <f>Variable!DT90</f>
        <v>Struer</v>
      </c>
    </row>
    <row r="92" spans="1:143" ht="31.5" x14ac:dyDescent="0.5">
      <c r="A92" s="1" t="str">
        <f>Variable!A91</f>
        <v>Svanemøllen</v>
      </c>
      <c r="B92" s="1">
        <f>Variable!B91</f>
        <v>8600654</v>
      </c>
      <c r="C92" s="1" t="e">
        <f>Variable!#REF!</f>
        <v>#REF!</v>
      </c>
      <c r="D92" s="1" t="e">
        <f>Variable!#REF!</f>
        <v>#REF!</v>
      </c>
      <c r="E92" s="6">
        <f>Variable!C91</f>
        <v>0.29617508389625002</v>
      </c>
      <c r="F92" s="6" t="e">
        <f>Variable!#REF!</f>
        <v>#REF!</v>
      </c>
      <c r="G92" s="1" t="e">
        <f>Variable!#REF!</f>
        <v>#REF!</v>
      </c>
      <c r="H92" s="1">
        <f>Variable!D91</f>
        <v>3.0583527508600002E-2</v>
      </c>
      <c r="I92" s="17" t="e">
        <f>Variable!#REF!</f>
        <v>#REF!</v>
      </c>
      <c r="J92" s="1" t="e">
        <f>Variable!#REF!</f>
        <v>#REF!</v>
      </c>
      <c r="K92" s="1" t="e">
        <f>Variable!#REF!</f>
        <v>#REF!</v>
      </c>
      <c r="L92" s="1">
        <f>Variable!E91</f>
        <v>4379</v>
      </c>
      <c r="M92" s="1">
        <f>Variable!F91</f>
        <v>1491</v>
      </c>
      <c r="N92" s="1">
        <f>Variable!G91</f>
        <v>0.34048869604932602</v>
      </c>
      <c r="O92" s="1">
        <f>Variable!H91</f>
        <v>2195</v>
      </c>
      <c r="P92" s="1">
        <f>Variable!I91</f>
        <v>893</v>
      </c>
      <c r="Q92" s="1">
        <f>Variable!J91</f>
        <v>0.40683371298405402</v>
      </c>
      <c r="R92" s="1">
        <f>Variable!K91</f>
        <v>794</v>
      </c>
      <c r="S92" s="1">
        <f>Variable!L91</f>
        <v>485</v>
      </c>
      <c r="T92" s="1">
        <f>Variable!M91</f>
        <v>0.61083123425692698</v>
      </c>
      <c r="U92" s="1">
        <f>Variable!N91</f>
        <v>0</v>
      </c>
      <c r="V92" s="1">
        <f>Variable!O91</f>
        <v>0</v>
      </c>
      <c r="W92" s="1">
        <f>Variable!P91</f>
        <v>0</v>
      </c>
      <c r="X92" s="1">
        <f>Variable!Q91</f>
        <v>0</v>
      </c>
      <c r="Y92" s="1">
        <f>Variable!R91</f>
        <v>0</v>
      </c>
      <c r="Z92" s="1">
        <f>Variable!S91</f>
        <v>0</v>
      </c>
      <c r="AA92" s="1">
        <f>Variable!AW91</f>
        <v>9.9269475810694792E-3</v>
      </c>
      <c r="AB92" s="1">
        <f>Variable!AX91</f>
        <v>1.28258080476416E-2</v>
      </c>
      <c r="AC92" s="1">
        <f>Variable!AY91</f>
        <v>1.36118460875781E-2</v>
      </c>
      <c r="AD92" s="1">
        <f>Variable!T91</f>
        <v>29672</v>
      </c>
      <c r="AE92" s="1">
        <f>Variable!U91</f>
        <v>166295</v>
      </c>
      <c r="AF92" s="1">
        <f>Variable!V91</f>
        <v>392497</v>
      </c>
      <c r="AG92" s="1">
        <f>Variable!W91</f>
        <v>1266500</v>
      </c>
      <c r="AH92" s="1">
        <f>Variable!X91</f>
        <v>14087</v>
      </c>
      <c r="AI92" s="1">
        <f>Variable!Y91</f>
        <v>113096</v>
      </c>
      <c r="AJ92" s="1">
        <f>Variable!Z91</f>
        <v>303123</v>
      </c>
      <c r="AK92" s="1">
        <f>Variable!AA91</f>
        <v>774025</v>
      </c>
      <c r="AL92" s="1">
        <f>Variable!AB91</f>
        <v>43759</v>
      </c>
      <c r="AM92" s="1">
        <f>Variable!AC91</f>
        <v>279391</v>
      </c>
      <c r="AN92" s="1">
        <f>Variable!AD91</f>
        <v>695620</v>
      </c>
      <c r="AO92" s="1">
        <f>Variable!AE91</f>
        <v>2040525</v>
      </c>
      <c r="AP92" s="1">
        <f>Variable!AF91</f>
        <v>17061</v>
      </c>
      <c r="AQ92" s="1">
        <f>Variable!AG91</f>
        <v>11971.767349093599</v>
      </c>
      <c r="AR92" s="1">
        <f>Variable!AH91</f>
        <v>95170</v>
      </c>
      <c r="AS92" s="1">
        <f>Variable!AI91</f>
        <v>11900.7043339257</v>
      </c>
      <c r="AT92" s="1">
        <f>Variable!AJ91</f>
        <v>224843</v>
      </c>
      <c r="AU92" s="1">
        <f>Variable!AK91</f>
        <v>11838.956236255601</v>
      </c>
      <c r="AV92" s="1">
        <f>Variable!AL91</f>
        <v>692914</v>
      </c>
      <c r="AW92" s="1">
        <f>Variable!AM91</f>
        <v>12617.1157497613</v>
      </c>
      <c r="AX92" s="1">
        <f>Variable!AN91</f>
        <v>339680</v>
      </c>
      <c r="AY92" s="1">
        <f>Variable!AO91</f>
        <v>326090</v>
      </c>
      <c r="AZ92" s="1">
        <f>Variable!AP91</f>
        <v>334095</v>
      </c>
      <c r="BA92" s="1">
        <f>Variable!AQ91</f>
        <v>336517</v>
      </c>
      <c r="BB92" s="1">
        <f>Variable!AR91</f>
        <v>14.49</v>
      </c>
      <c r="BC92" s="1">
        <f>Variable!AS91</f>
        <v>14.44</v>
      </c>
      <c r="BD92" s="1">
        <f>Variable!AT91</f>
        <v>14.47</v>
      </c>
      <c r="BE92" s="1">
        <f>Variable!AU91</f>
        <v>13.93</v>
      </c>
      <c r="BF92" s="1">
        <f>Variable!AV91</f>
        <v>46.61</v>
      </c>
      <c r="BG92" s="1">
        <f>Variable!AZ91</f>
        <v>20955.987721531401</v>
      </c>
      <c r="BH92" s="1">
        <f>Variable!BA91</f>
        <v>179216.350950958</v>
      </c>
      <c r="BI92" s="1">
        <f>Variable!BB91</f>
        <v>444400.580144123</v>
      </c>
      <c r="BJ92" s="1">
        <f>Variable!BC91</f>
        <v>691.77535390110097</v>
      </c>
      <c r="BK92" s="1">
        <f>Variable!BD91</f>
        <v>2</v>
      </c>
      <c r="BL92" s="2">
        <f>Variable!BE91</f>
        <v>14</v>
      </c>
      <c r="BM92" s="1">
        <f>Variable!BF91</f>
        <v>36</v>
      </c>
      <c r="BN92" s="1">
        <f>Variable!BG91</f>
        <v>807</v>
      </c>
      <c r="BO92" s="1">
        <f>Variable!BH91</f>
        <v>4742</v>
      </c>
      <c r="BP92" s="18">
        <f>Variable!BI91</f>
        <v>0.17018135807676085</v>
      </c>
      <c r="BQ92" s="1">
        <f>Variable!BJ91</f>
        <v>-3935</v>
      </c>
      <c r="BR92" s="1">
        <f>Variable!BK91</f>
        <v>4742</v>
      </c>
      <c r="BS92" s="1">
        <f>Variable!BL91</f>
        <v>634322</v>
      </c>
      <c r="BT92" s="1">
        <f>Variable!BM91</f>
        <v>634322</v>
      </c>
      <c r="BU92" s="1">
        <f>Variable!BN91</f>
        <v>634322</v>
      </c>
      <c r="BV92" s="1">
        <f>Variable!BO91</f>
        <v>634322</v>
      </c>
      <c r="BW92" s="1">
        <f>Variable!BP91</f>
        <v>634322</v>
      </c>
      <c r="BX92" s="1">
        <f>Variable!BQ91</f>
        <v>634322</v>
      </c>
      <c r="BY92" s="3">
        <f>Variable!BR91</f>
        <v>0</v>
      </c>
      <c r="BZ92" s="1">
        <f>Variable!BS91</f>
        <v>0</v>
      </c>
      <c r="CA92" s="1">
        <f>Variable!BT91</f>
        <v>0</v>
      </c>
      <c r="CB92" s="3">
        <f>Variable!BU91</f>
        <v>0</v>
      </c>
      <c r="CC92" s="3">
        <f>Variable!BV91</f>
        <v>0</v>
      </c>
      <c r="CD92" s="1">
        <f>Variable!BW91</f>
        <v>351.03822520279499</v>
      </c>
      <c r="CE92" s="1">
        <f>Variable!BX91</f>
        <v>165.756469377211</v>
      </c>
      <c r="CF92" s="1">
        <f>Variable!BY91</f>
        <v>117.28399922254</v>
      </c>
      <c r="CG92" s="1">
        <f>Variable!BZ91</f>
        <v>1223.1204722485099</v>
      </c>
      <c r="CH92" s="1">
        <f>Variable!CA91</f>
        <v>1293.3939185295301</v>
      </c>
      <c r="CI92" s="11" t="e">
        <f>Variable!#REF!</f>
        <v>#REF!</v>
      </c>
      <c r="CJ92" s="11" t="e">
        <f>Variable!#REF!</f>
        <v>#REF!</v>
      </c>
      <c r="CK92" s="11" t="e">
        <f>Variable!#REF!</f>
        <v>#REF!</v>
      </c>
      <c r="CL92" s="11" t="e">
        <f>Variable!#REF!</f>
        <v>#REF!</v>
      </c>
      <c r="CM92" s="11" t="e">
        <f>Variable!#REF!</f>
        <v>#REF!</v>
      </c>
      <c r="CN92" s="11" t="e">
        <f>Variable!#REF!</f>
        <v>#REF!</v>
      </c>
      <c r="CO92" s="11" t="e">
        <f>Variable!#REF!</f>
        <v>#REF!</v>
      </c>
      <c r="CP92" s="1" t="e">
        <f>Variable!#REF!</f>
        <v>#REF!</v>
      </c>
      <c r="CQ92" s="11" t="e">
        <f>Variable!#REF!</f>
        <v>#REF!</v>
      </c>
      <c r="CR92" s="11" t="e">
        <f>Variable!#REF!</f>
        <v>#REF!</v>
      </c>
      <c r="CS92" s="11">
        <f>Variable!CB91</f>
        <v>0</v>
      </c>
      <c r="CT92" s="1">
        <f>Variable!CC91</f>
        <v>54637.687408031597</v>
      </c>
      <c r="CU92" s="1">
        <f>Variable!CD91</f>
        <v>91342.819121580702</v>
      </c>
      <c r="CV92" s="1">
        <f>Variable!CE91</f>
        <v>58012.989356587103</v>
      </c>
      <c r="CW92" s="1">
        <f>Variable!CF91</f>
        <v>1.5745235702322786</v>
      </c>
      <c r="CX92" s="1">
        <f>Variable!CG91</f>
        <v>0.94181816889647563</v>
      </c>
      <c r="CY92" s="11">
        <f>Variable!CH91</f>
        <v>0</v>
      </c>
      <c r="CZ92" s="11">
        <f>Variable!CI91</f>
        <v>0</v>
      </c>
      <c r="DA92" s="11">
        <f>Variable!CJ91</f>
        <v>0</v>
      </c>
      <c r="DB92" s="11">
        <f>Variable!CK91</f>
        <v>0</v>
      </c>
      <c r="DC92" s="11">
        <f>Variable!CL91</f>
        <v>0</v>
      </c>
      <c r="DD92" s="11">
        <f>Variable!CM91</f>
        <v>0</v>
      </c>
      <c r="DE92" s="11">
        <f>Variable!CN91</f>
        <v>0</v>
      </c>
      <c r="DF92" s="11">
        <f>Variable!CO91</f>
        <v>449</v>
      </c>
      <c r="DG92" s="11">
        <f>Variable!CP91</f>
        <v>58</v>
      </c>
      <c r="DH92" s="11">
        <f>Variable!CQ91</f>
        <v>0</v>
      </c>
      <c r="DI92" s="11">
        <f>Variable!CR91</f>
        <v>0.147123021480111</v>
      </c>
      <c r="DJ92" s="11">
        <f>Variable!CS91</f>
        <v>54664</v>
      </c>
      <c r="DK92" s="11">
        <f>Variable!CT91</f>
        <v>31.505037068676206</v>
      </c>
      <c r="DL92" s="11" t="e">
        <f>Variable!#REF!</f>
        <v>#REF!</v>
      </c>
      <c r="DM92" s="11">
        <f>Variable!CU91</f>
        <v>0</v>
      </c>
      <c r="DN92" s="11">
        <f>Variable!CV91</f>
        <v>243.89244213509684</v>
      </c>
      <c r="DO92" s="1" t="str">
        <f>Variable!CW91</f>
        <v>0.594</v>
      </c>
      <c r="DP92" s="1">
        <f>Variable!CX91</f>
        <v>0.67458775192937603</v>
      </c>
      <c r="DQ92" t="e">
        <f>Variable!#REF!</f>
        <v>#REF!</v>
      </c>
      <c r="DR92" s="1">
        <f>Variable!CY91</f>
        <v>10</v>
      </c>
      <c r="DS92" s="11" t="str">
        <f>Variable!CZ91</f>
        <v>København H</v>
      </c>
      <c r="DT92" s="11">
        <f>Variable!DA91</f>
        <v>6</v>
      </c>
      <c r="DU92" s="22" t="str">
        <f>Variable!DB91</f>
        <v>Nørreport</v>
      </c>
      <c r="DV92" s="22">
        <f>Variable!DC91</f>
        <v>18</v>
      </c>
      <c r="DW92" s="22">
        <f>Variable!DD91</f>
        <v>10</v>
      </c>
      <c r="DX92" s="23">
        <f>Variable!DE91</f>
        <v>-8</v>
      </c>
      <c r="DY92" s="23">
        <f>Variable!DF91</f>
        <v>-0.44444444444444442</v>
      </c>
      <c r="DZ92" s="23">
        <f>Variable!DG91</f>
        <v>-4</v>
      </c>
      <c r="EA92" s="23">
        <f>Variable!DH91</f>
        <v>-0.66666666666666663</v>
      </c>
      <c r="EB92" s="1">
        <f>Variable!DI91</f>
        <v>0.32580268400000001</v>
      </c>
      <c r="EC92" s="1">
        <f>Variable!DJ91</f>
        <v>2438</v>
      </c>
      <c r="ED92" s="11">
        <f>Variable!DK91</f>
        <v>15410</v>
      </c>
      <c r="EE92" s="11">
        <f>Variable!DL91</f>
        <v>37932</v>
      </c>
      <c r="EF92" s="10" t="str">
        <f>Variable!DP91</f>
        <v>Svanemøllen</v>
      </c>
      <c r="EG92" s="10">
        <f>Variable!DM91</f>
        <v>8</v>
      </c>
      <c r="EH92" s="10">
        <f>Variable!DN91</f>
        <v>38</v>
      </c>
      <c r="EI92" s="10">
        <f>Variable!DO91</f>
        <v>94</v>
      </c>
      <c r="EJ92" s="10">
        <f>Variable!DQ91</f>
        <v>0</v>
      </c>
      <c r="EK92" s="10">
        <f>Variable!DR91</f>
        <v>0</v>
      </c>
      <c r="EL92" s="10">
        <f>Variable!DS91</f>
        <v>0</v>
      </c>
      <c r="EM92" s="10">
        <f>Variable!DT91</f>
        <v>0</v>
      </c>
    </row>
    <row r="93" spans="1:143" ht="31.5" x14ac:dyDescent="0.5">
      <c r="A93" s="1" t="str">
        <f>Variable!A92</f>
        <v>Sydhavn</v>
      </c>
      <c r="B93" s="1">
        <f>Variable!B92</f>
        <v>8600760</v>
      </c>
      <c r="C93" s="1" t="e">
        <f>Variable!#REF!</f>
        <v>#REF!</v>
      </c>
      <c r="D93" s="1" t="e">
        <f>Variable!#REF!</f>
        <v>#REF!</v>
      </c>
      <c r="E93" s="6">
        <f>Variable!C92</f>
        <v>0.234717427737928</v>
      </c>
      <c r="F93" s="6" t="e">
        <f>Variable!#REF!</f>
        <v>#REF!</v>
      </c>
      <c r="G93" s="1" t="e">
        <f>Variable!#REF!</f>
        <v>#REF!</v>
      </c>
      <c r="H93" s="1">
        <f>Variable!D92</f>
        <v>1.4790639790894469E-2</v>
      </c>
      <c r="I93" s="17" t="e">
        <f>Variable!#REF!</f>
        <v>#REF!</v>
      </c>
      <c r="J93" s="1" t="e">
        <f>Variable!#REF!</f>
        <v>#REF!</v>
      </c>
      <c r="K93" s="1" t="e">
        <f>Variable!#REF!</f>
        <v>#REF!</v>
      </c>
      <c r="L93" s="1">
        <f>Variable!E92</f>
        <v>4830</v>
      </c>
      <c r="M93" s="1">
        <f>Variable!F92</f>
        <v>941</v>
      </c>
      <c r="N93" s="1">
        <f>Variable!G92</f>
        <v>0.19482401656314699</v>
      </c>
      <c r="O93" s="1">
        <f>Variable!H92</f>
        <v>3821</v>
      </c>
      <c r="P93" s="1">
        <f>Variable!I92</f>
        <v>814</v>
      </c>
      <c r="Q93" s="1">
        <f>Variable!J92</f>
        <v>0.213033237372415</v>
      </c>
      <c r="R93" s="1">
        <f>Variable!K92</f>
        <v>10158</v>
      </c>
      <c r="S93" s="1">
        <f>Variable!L92</f>
        <v>2789</v>
      </c>
      <c r="T93" s="1">
        <f>Variable!M92</f>
        <v>0.27456192163811699</v>
      </c>
      <c r="U93" s="1">
        <f>Variable!N92</f>
        <v>38</v>
      </c>
      <c r="V93" s="1">
        <f>Variable!O92</f>
        <v>19</v>
      </c>
      <c r="W93" s="1">
        <f>Variable!P92</f>
        <v>0.5</v>
      </c>
      <c r="X93" s="1">
        <f>Variable!Q92</f>
        <v>0</v>
      </c>
      <c r="Y93" s="1">
        <f>Variable!R92</f>
        <v>0</v>
      </c>
      <c r="Z93" s="1">
        <f>Variable!S92</f>
        <v>0</v>
      </c>
      <c r="AA93" s="1">
        <f>Variable!AW92</f>
        <v>1.29633383473522E-2</v>
      </c>
      <c r="AB93" s="1">
        <f>Variable!AX92</f>
        <v>1.2885059322553899E-2</v>
      </c>
      <c r="AC93" s="1">
        <f>Variable!AY92</f>
        <v>1.1767256082959201E-2</v>
      </c>
      <c r="AD93" s="1">
        <f>Variable!T92</f>
        <v>21803</v>
      </c>
      <c r="AE93" s="1">
        <f>Variable!U92</f>
        <v>182223</v>
      </c>
      <c r="AF93" s="1">
        <f>Variable!V92</f>
        <v>536070</v>
      </c>
      <c r="AG93" s="1">
        <f>Variable!W92</f>
        <v>1292001</v>
      </c>
      <c r="AH93" s="1">
        <f>Variable!X92</f>
        <v>14652</v>
      </c>
      <c r="AI93" s="1">
        <f>Variable!Y92</f>
        <v>125591</v>
      </c>
      <c r="AJ93" s="1">
        <f>Variable!Z92</f>
        <v>353946</v>
      </c>
      <c r="AK93" s="1">
        <f>Variable!AA92</f>
        <v>780334</v>
      </c>
      <c r="AL93" s="1">
        <f>Variable!AB92</f>
        <v>36455</v>
      </c>
      <c r="AM93" s="1">
        <f>Variable!AC92</f>
        <v>307814</v>
      </c>
      <c r="AN93" s="1">
        <f>Variable!AD92</f>
        <v>890016</v>
      </c>
      <c r="AO93" s="1">
        <f>Variable!AE92</f>
        <v>2072335</v>
      </c>
      <c r="AP93" s="1">
        <f>Variable!AF92</f>
        <v>12711</v>
      </c>
      <c r="AQ93" s="1">
        <f>Variable!AG92</f>
        <v>13624.5373710325</v>
      </c>
      <c r="AR93" s="1">
        <f>Variable!AH92</f>
        <v>107081</v>
      </c>
      <c r="AS93" s="1">
        <f>Variable!AI92</f>
        <v>12642.9557271461</v>
      </c>
      <c r="AT93" s="1">
        <f>Variable!AJ92</f>
        <v>309350</v>
      </c>
      <c r="AU93" s="1">
        <f>Variable!AK92</f>
        <v>12374.599645343</v>
      </c>
      <c r="AV93" s="1">
        <f>Variable!AL92</f>
        <v>703961</v>
      </c>
      <c r="AW93" s="1">
        <f>Variable!AM92</f>
        <v>12616.371220392901</v>
      </c>
      <c r="AX93" s="1">
        <f>Variable!AN92</f>
        <v>283896</v>
      </c>
      <c r="AY93" s="1">
        <f>Variable!AO92</f>
        <v>349339</v>
      </c>
      <c r="AZ93" s="1">
        <f>Variable!AP92</f>
        <v>333209</v>
      </c>
      <c r="BA93" s="1">
        <f>Variable!AQ92</f>
        <v>331382</v>
      </c>
      <c r="BB93" s="1">
        <f>Variable!AR92</f>
        <v>13.86</v>
      </c>
      <c r="BC93" s="1">
        <f>Variable!AS92</f>
        <v>14.38</v>
      </c>
      <c r="BD93" s="1">
        <f>Variable!AT92</f>
        <v>14.22</v>
      </c>
      <c r="BE93" s="1">
        <f>Variable!AU92</f>
        <v>13.81</v>
      </c>
      <c r="BF93" s="1">
        <f>Variable!AV92</f>
        <v>45.9435</v>
      </c>
      <c r="BG93" s="1">
        <f>Variable!AZ92</f>
        <v>30844.359304342899</v>
      </c>
      <c r="BH93" s="1">
        <f>Variable!BA92</f>
        <v>225437.67661977699</v>
      </c>
      <c r="BI93" s="1">
        <f>Variable!BB92</f>
        <v>607029.08985777199</v>
      </c>
      <c r="BJ93" s="1">
        <f>Variable!BC92</f>
        <v>876.54006417649896</v>
      </c>
      <c r="BK93" s="1">
        <f>Variable!BD92</f>
        <v>3</v>
      </c>
      <c r="BL93" s="2">
        <f>Variable!BE92</f>
        <v>15</v>
      </c>
      <c r="BM93" s="1">
        <f>Variable!BF92</f>
        <v>45</v>
      </c>
      <c r="BN93" s="1">
        <f>Variable!BG92</f>
        <v>369</v>
      </c>
      <c r="BO93" s="1">
        <f>Variable!BH92</f>
        <v>4500</v>
      </c>
      <c r="BP93" s="18">
        <f>Variable!BI92</f>
        <v>8.2000000000000003E-2</v>
      </c>
      <c r="BQ93" s="1">
        <f>Variable!BJ92</f>
        <v>-4131</v>
      </c>
      <c r="BR93" s="1">
        <f>Variable!BK92</f>
        <v>4742</v>
      </c>
      <c r="BS93" s="1">
        <f>Variable!BL92</f>
        <v>634322</v>
      </c>
      <c r="BT93" s="1">
        <f>Variable!BM92</f>
        <v>634322</v>
      </c>
      <c r="BU93" s="1">
        <f>Variable!BN92</f>
        <v>634322</v>
      </c>
      <c r="BV93" s="1">
        <f>Variable!BO92</f>
        <v>634322</v>
      </c>
      <c r="BW93" s="1">
        <f>Variable!BP92</f>
        <v>634322</v>
      </c>
      <c r="BX93" s="1">
        <f>Variable!BQ92</f>
        <v>634322</v>
      </c>
      <c r="BY93" s="3">
        <f>Variable!BR92</f>
        <v>0</v>
      </c>
      <c r="BZ93" s="1">
        <f>Variable!BS92</f>
        <v>0</v>
      </c>
      <c r="CA93" s="1">
        <f>Variable!BT92</f>
        <v>0</v>
      </c>
      <c r="CB93" s="3">
        <f>Variable!BU92</f>
        <v>0</v>
      </c>
      <c r="CC93" s="3">
        <f>Variable!BV92</f>
        <v>0</v>
      </c>
      <c r="CD93" s="1">
        <f>Variable!BW92</f>
        <v>904.75567797100098</v>
      </c>
      <c r="CE93" s="1">
        <f>Variable!BX92</f>
        <v>106.963792525239</v>
      </c>
      <c r="CF93" s="1">
        <f>Variable!BY92</f>
        <v>315.923849889834</v>
      </c>
      <c r="CG93" s="1">
        <f>Variable!BZ92</f>
        <v>785.01082227545703</v>
      </c>
      <c r="CH93" s="1">
        <f>Variable!CA92</f>
        <v>2131.27882371638</v>
      </c>
      <c r="CI93" s="11" t="e">
        <f>Variable!#REF!</f>
        <v>#REF!</v>
      </c>
      <c r="CJ93" s="11" t="e">
        <f>Variable!#REF!</f>
        <v>#REF!</v>
      </c>
      <c r="CK93" s="11" t="e">
        <f>Variable!#REF!</f>
        <v>#REF!</v>
      </c>
      <c r="CL93" s="11" t="e">
        <f>Variable!#REF!</f>
        <v>#REF!</v>
      </c>
      <c r="CM93" s="11" t="e">
        <f>Variable!#REF!</f>
        <v>#REF!</v>
      </c>
      <c r="CN93" s="11" t="e">
        <f>Variable!#REF!</f>
        <v>#REF!</v>
      </c>
      <c r="CO93" s="11" t="e">
        <f>Variable!#REF!</f>
        <v>#REF!</v>
      </c>
      <c r="CP93" s="1" t="e">
        <f>Variable!#REF!</f>
        <v>#REF!</v>
      </c>
      <c r="CQ93" s="11" t="e">
        <f>Variable!#REF!</f>
        <v>#REF!</v>
      </c>
      <c r="CR93" s="11" t="e">
        <f>Variable!#REF!</f>
        <v>#REF!</v>
      </c>
      <c r="CS93" s="11">
        <f>Variable!CB92</f>
        <v>0</v>
      </c>
      <c r="CT93" s="1">
        <f>Variable!CC92</f>
        <v>54531.435769542797</v>
      </c>
      <c r="CU93" s="1">
        <f>Variable!CD92</f>
        <v>102980.86415271999</v>
      </c>
      <c r="CV93" s="1">
        <f>Variable!CE92</f>
        <v>44455.586728236201</v>
      </c>
      <c r="CW93" s="1">
        <f>Variable!CF92</f>
        <v>2.3164886965109193</v>
      </c>
      <c r="CX93" s="1">
        <f>Variable!CG92</f>
        <v>1.2266497820150659</v>
      </c>
      <c r="CY93" s="11">
        <f>Variable!CH92</f>
        <v>0</v>
      </c>
      <c r="CZ93" s="11">
        <f>Variable!CI92</f>
        <v>0</v>
      </c>
      <c r="DA93" s="11">
        <f>Variable!CJ92</f>
        <v>0</v>
      </c>
      <c r="DB93" s="11">
        <f>Variable!CK92</f>
        <v>0</v>
      </c>
      <c r="DC93" s="11">
        <f>Variable!CL92</f>
        <v>0</v>
      </c>
      <c r="DD93" s="11">
        <f>Variable!CM92</f>
        <v>0</v>
      </c>
      <c r="DE93" s="11">
        <f>Variable!CN92</f>
        <v>0</v>
      </c>
      <c r="DF93" s="11">
        <f>Variable!CO92</f>
        <v>210</v>
      </c>
      <c r="DG93" s="11">
        <f>Variable!CP92</f>
        <v>0</v>
      </c>
      <c r="DH93" s="11">
        <f>Variable!CQ92</f>
        <v>0</v>
      </c>
      <c r="DI93" s="11">
        <f>Variable!CR92</f>
        <v>0.19946688969044199</v>
      </c>
      <c r="DJ93" s="11">
        <f>Variable!CS92</f>
        <v>89199</v>
      </c>
      <c r="DK93" s="11">
        <f>Variable!CT92</f>
        <v>28.393307240704502</v>
      </c>
      <c r="DL93" s="11" t="e">
        <f>Variable!#REF!</f>
        <v>#REF!</v>
      </c>
      <c r="DM93" s="11">
        <f>Variable!CU92</f>
        <v>0</v>
      </c>
      <c r="DN93" s="11">
        <f>Variable!CV92</f>
        <v>0</v>
      </c>
      <c r="DO93" s="1" t="str">
        <f>Variable!CW92</f>
        <v>0.528</v>
      </c>
      <c r="DP93" s="1">
        <f>Variable!CX92</f>
        <v>0.65084312723556403</v>
      </c>
      <c r="DQ93" t="e">
        <f>Variable!#REF!</f>
        <v>#REF!</v>
      </c>
      <c r="DR93" s="1">
        <f>Variable!CY92</f>
        <v>5</v>
      </c>
      <c r="DS93" s="11" t="str">
        <f>Variable!CZ92</f>
        <v xml:space="preserve">København H </v>
      </c>
      <c r="DT93" s="11">
        <f>Variable!DA92</f>
        <v>9</v>
      </c>
      <c r="DU93" s="22" t="str">
        <f>Variable!DB92</f>
        <v>Nørreport</v>
      </c>
      <c r="DV93" s="22">
        <f>Variable!DC92</f>
        <v>10</v>
      </c>
      <c r="DW93" s="22">
        <f>Variable!DD92</f>
        <v>13</v>
      </c>
      <c r="DX93" s="23">
        <f>Variable!DE92</f>
        <v>-5</v>
      </c>
      <c r="DY93" s="23">
        <f>Variable!DF92</f>
        <v>-0.5</v>
      </c>
      <c r="DZ93" s="23">
        <f>Variable!DG92</f>
        <v>-4</v>
      </c>
      <c r="EA93" s="23">
        <f>Variable!DH92</f>
        <v>-0.44444444444444442</v>
      </c>
      <c r="EB93" s="1">
        <f>Variable!DI92</f>
        <v>0.32580268400000001</v>
      </c>
      <c r="EC93" s="1">
        <f>Variable!DJ92</f>
        <v>1850</v>
      </c>
      <c r="ED93" s="11">
        <f>Variable!DK92</f>
        <v>14762</v>
      </c>
      <c r="EE93" s="11">
        <f>Variable!DL92</f>
        <v>43688</v>
      </c>
      <c r="EF93" s="10" t="str">
        <f>Variable!DP92</f>
        <v>Sydhavn</v>
      </c>
      <c r="EG93" s="10">
        <f>Variable!DM92</f>
        <v>16</v>
      </c>
      <c r="EH93" s="10">
        <f>Variable!DN92</f>
        <v>72</v>
      </c>
      <c r="EI93" s="10">
        <f>Variable!DO92</f>
        <v>160</v>
      </c>
      <c r="EJ93" s="10">
        <f>Variable!DQ92</f>
        <v>0</v>
      </c>
      <c r="EK93" s="10">
        <f>Variable!DR92</f>
        <v>0</v>
      </c>
      <c r="EL93" s="10">
        <f>Variable!DS92</f>
        <v>0</v>
      </c>
      <c r="EM93" s="10">
        <f>Variable!DT92</f>
        <v>0</v>
      </c>
    </row>
    <row r="94" spans="1:143" ht="31.5" x14ac:dyDescent="0.5">
      <c r="A94" s="1" t="str">
        <f>Variable!A93</f>
        <v>Sønderborg</v>
      </c>
      <c r="B94" s="1">
        <f>Variable!B93</f>
        <v>8600327</v>
      </c>
      <c r="C94" s="1" t="e">
        <f>Variable!#REF!</f>
        <v>#REF!</v>
      </c>
      <c r="D94" s="1" t="e">
        <f>Variable!#REF!</f>
        <v>#REF!</v>
      </c>
      <c r="E94" s="6">
        <f>Variable!C93</f>
        <v>3.14142427348632E-2</v>
      </c>
      <c r="F94" s="6" t="e">
        <f>Variable!#REF!</f>
        <v>#REF!</v>
      </c>
      <c r="G94" s="1" t="e">
        <f>Variable!#REF!</f>
        <v>#REF!</v>
      </c>
      <c r="H94" s="1">
        <f>Variable!D93</f>
        <v>4.31585081932908E-4</v>
      </c>
      <c r="I94" s="17" t="e">
        <f>Variable!#REF!</f>
        <v>#REF!</v>
      </c>
      <c r="J94" s="1" t="e">
        <f>Variable!#REF!</f>
        <v>#REF!</v>
      </c>
      <c r="K94" s="1" t="e">
        <f>Variable!#REF!</f>
        <v>#REF!</v>
      </c>
      <c r="L94" s="1">
        <f>Variable!E93</f>
        <v>687</v>
      </c>
      <c r="M94" s="1">
        <f>Variable!F93</f>
        <v>399</v>
      </c>
      <c r="N94" s="1">
        <f>Variable!G93</f>
        <v>0.58078602620087305</v>
      </c>
      <c r="O94" s="1">
        <f>Variable!H93</f>
        <v>1929</v>
      </c>
      <c r="P94" s="1">
        <f>Variable!I93</f>
        <v>1088</v>
      </c>
      <c r="Q94" s="1">
        <f>Variable!J93</f>
        <v>0.56402280974598196</v>
      </c>
      <c r="R94" s="1">
        <f>Variable!K93</f>
        <v>7604</v>
      </c>
      <c r="S94" s="1">
        <f>Variable!L93</f>
        <v>4282</v>
      </c>
      <c r="T94" s="1">
        <f>Variable!M93</f>
        <v>0.56312467122567</v>
      </c>
      <c r="U94" s="1">
        <f>Variable!N93</f>
        <v>6843</v>
      </c>
      <c r="V94" s="1">
        <f>Variable!O93</f>
        <v>3616</v>
      </c>
      <c r="W94" s="1">
        <f>Variable!P93</f>
        <v>0.52842320619611205</v>
      </c>
      <c r="X94" s="1">
        <f>Variable!Q93</f>
        <v>4234</v>
      </c>
      <c r="Y94" s="1">
        <f>Variable!R93</f>
        <v>2820</v>
      </c>
      <c r="Z94" s="1">
        <f>Variable!S93</f>
        <v>0.666036844591402</v>
      </c>
      <c r="AA94" s="1">
        <f>Variable!AW93</f>
        <v>2.8146654829203199E-2</v>
      </c>
      <c r="AB94" s="1">
        <f>Variable!AX93</f>
        <v>2.3220206337678202E-2</v>
      </c>
      <c r="AC94" s="1">
        <f>Variable!AY93</f>
        <v>2.1617102406693602E-2</v>
      </c>
      <c r="AD94" s="1">
        <f>Variable!T93</f>
        <v>6141</v>
      </c>
      <c r="AE94" s="1">
        <f>Variable!U93</f>
        <v>23662</v>
      </c>
      <c r="AF94" s="1">
        <f>Variable!V93</f>
        <v>30522</v>
      </c>
      <c r="AG94" s="1">
        <f>Variable!W93</f>
        <v>66344</v>
      </c>
      <c r="AH94" s="1">
        <f>Variable!X93</f>
        <v>5589</v>
      </c>
      <c r="AI94" s="1">
        <f>Variable!Y93</f>
        <v>14276</v>
      </c>
      <c r="AJ94" s="1">
        <f>Variable!Z93</f>
        <v>15607</v>
      </c>
      <c r="AK94" s="1">
        <f>Variable!AA93</f>
        <v>30358</v>
      </c>
      <c r="AL94" s="1">
        <f>Variable!AB93</f>
        <v>11730</v>
      </c>
      <c r="AM94" s="1">
        <f>Variable!AC93</f>
        <v>37938</v>
      </c>
      <c r="AN94" s="1">
        <f>Variable!AD93</f>
        <v>46129</v>
      </c>
      <c r="AO94" s="1">
        <f>Variable!AE93</f>
        <v>96702</v>
      </c>
      <c r="AP94" s="1">
        <f>Variable!AF93</f>
        <v>3013</v>
      </c>
      <c r="AQ94" s="1">
        <f>Variable!AG93</f>
        <v>19474.205784574398</v>
      </c>
      <c r="AR94" s="1">
        <f>Variable!AH93</f>
        <v>11097</v>
      </c>
      <c r="AS94" s="1">
        <f>Variable!AI93</f>
        <v>18969.8736462093</v>
      </c>
      <c r="AT94" s="1">
        <f>Variable!AJ93</f>
        <v>14453</v>
      </c>
      <c r="AU94" s="1">
        <f>Variable!AK93</f>
        <v>18952.725848925798</v>
      </c>
      <c r="AV94" s="1">
        <f>Variable!AL93</f>
        <v>31544</v>
      </c>
      <c r="AW94" s="1">
        <f>Variable!AM93</f>
        <v>20596.9520558818</v>
      </c>
      <c r="AX94" s="1">
        <f>Variable!AN93</f>
        <v>294854</v>
      </c>
      <c r="AY94" s="1">
        <f>Variable!AO93</f>
        <v>280304</v>
      </c>
      <c r="AZ94" s="1">
        <f>Variable!AP93</f>
        <v>287383</v>
      </c>
      <c r="BA94" s="1">
        <f>Variable!AQ93</f>
        <v>298619</v>
      </c>
      <c r="BB94" s="1">
        <f>Variable!AR93</f>
        <v>13.15</v>
      </c>
      <c r="BC94" s="1">
        <f>Variable!AS93</f>
        <v>12.83</v>
      </c>
      <c r="BD94" s="1">
        <f>Variable!AT93</f>
        <v>12.81</v>
      </c>
      <c r="BE94" s="1">
        <f>Variable!AU93</f>
        <v>12.61</v>
      </c>
      <c r="BF94" s="1">
        <f>Variable!AV93</f>
        <v>12.292999999999999</v>
      </c>
      <c r="BG94" s="1">
        <f>Variable!AZ93</f>
        <v>13955.5653752284</v>
      </c>
      <c r="BH94" s="1">
        <f>Variable!BA93</f>
        <v>91328.992223142195</v>
      </c>
      <c r="BI94" s="1">
        <f>Variable!BB93</f>
        <v>134162.155161531</v>
      </c>
      <c r="BJ94" s="1">
        <f>Variable!BC93</f>
        <v>11864.8973478603</v>
      </c>
      <c r="BK94" s="1">
        <f>Variable!BD93</f>
        <v>1</v>
      </c>
      <c r="BL94" s="2">
        <f>Variable!BE93</f>
        <v>1</v>
      </c>
      <c r="BM94" s="1">
        <f>Variable!BF93</f>
        <v>1</v>
      </c>
      <c r="BN94" s="1">
        <f>Variable!BG93</f>
        <v>10</v>
      </c>
      <c r="BO94" s="1">
        <f>Variable!BH93</f>
        <v>10</v>
      </c>
      <c r="BP94" s="18">
        <f>Variable!BI93</f>
        <v>1</v>
      </c>
      <c r="BQ94" s="1">
        <f>Variable!BJ93</f>
        <v>0</v>
      </c>
      <c r="BR94" s="1">
        <f>Variable!BK93</f>
        <v>38</v>
      </c>
      <c r="BS94" s="1">
        <f>Variable!BL93</f>
        <v>27702</v>
      </c>
      <c r="BT94" s="1">
        <f>Variable!BM93</f>
        <v>27702</v>
      </c>
      <c r="BU94" s="1">
        <f>Variable!BN93</f>
        <v>27702</v>
      </c>
      <c r="BV94" s="1">
        <f>Variable!BO93</f>
        <v>27702</v>
      </c>
      <c r="BW94" s="1">
        <f>Variable!BP93</f>
        <v>27702</v>
      </c>
      <c r="BX94" s="1">
        <f>Variable!BQ93</f>
        <v>180760</v>
      </c>
      <c r="BY94" s="3">
        <f>Variable!BR93</f>
        <v>0</v>
      </c>
      <c r="BZ94" s="1">
        <f>Variable!BS93</f>
        <v>0</v>
      </c>
      <c r="CA94" s="1">
        <f>Variable!BT93</f>
        <v>0</v>
      </c>
      <c r="CB94" s="3">
        <f>Variable!BU93</f>
        <v>0</v>
      </c>
      <c r="CC94" s="3">
        <f>Variable!BV93</f>
        <v>-153058</v>
      </c>
      <c r="CD94" s="1">
        <f>Variable!BW93</f>
        <v>489.66481371643198</v>
      </c>
      <c r="CE94" s="1">
        <f>Variable!BX93</f>
        <v>400.51643210481899</v>
      </c>
      <c r="CF94" s="1">
        <f>Variable!BY93</f>
        <v>516.20413883778997</v>
      </c>
      <c r="CG94" s="1">
        <f>Variable!BZ93</f>
        <v>1089.69590974476</v>
      </c>
      <c r="CH94" s="1">
        <f>Variable!CA93</f>
        <v>2105.3547014122901</v>
      </c>
      <c r="CI94" s="11" t="e">
        <f>Variable!#REF!</f>
        <v>#REF!</v>
      </c>
      <c r="CJ94" s="11" t="e">
        <f>Variable!#REF!</f>
        <v>#REF!</v>
      </c>
      <c r="CK94" s="11" t="e">
        <f>Variable!#REF!</f>
        <v>#REF!</v>
      </c>
      <c r="CL94" s="11" t="e">
        <f>Variable!#REF!</f>
        <v>#REF!</v>
      </c>
      <c r="CM94" s="11" t="e">
        <f>Variable!#REF!</f>
        <v>#REF!</v>
      </c>
      <c r="CN94" s="11" t="e">
        <f>Variable!#REF!</f>
        <v>#REF!</v>
      </c>
      <c r="CO94" s="11" t="e">
        <f>Variable!#REF!</f>
        <v>#REF!</v>
      </c>
      <c r="CP94" s="1" t="e">
        <f>Variable!#REF!</f>
        <v>#REF!</v>
      </c>
      <c r="CQ94" s="11" t="e">
        <f>Variable!#REF!</f>
        <v>#REF!</v>
      </c>
      <c r="CR94" s="11" t="e">
        <f>Variable!#REF!</f>
        <v>#REF!</v>
      </c>
      <c r="CS94" s="11">
        <f>Variable!CB93</f>
        <v>0</v>
      </c>
      <c r="CT94" s="1">
        <f>Variable!CC93</f>
        <v>37064.509300362297</v>
      </c>
      <c r="CU94" s="1">
        <f>Variable!CD93</f>
        <v>56470.182754792797</v>
      </c>
      <c r="CV94" s="1">
        <f>Variable!CE93</f>
        <v>55286.129296799998</v>
      </c>
      <c r="CW94" s="1">
        <f>Variable!CF93</f>
        <v>1.0214168268434256</v>
      </c>
      <c r="CX94" s="1">
        <f>Variable!CG93</f>
        <v>0.67041244832648494</v>
      </c>
      <c r="CY94" s="11">
        <f>Variable!CH93</f>
        <v>0</v>
      </c>
      <c r="CZ94" s="11">
        <f>Variable!CI93</f>
        <v>0</v>
      </c>
      <c r="DA94" s="11">
        <f>Variable!CJ93</f>
        <v>0</v>
      </c>
      <c r="DB94" s="11">
        <f>Variable!CK93</f>
        <v>0</v>
      </c>
      <c r="DC94" s="11">
        <f>Variable!CL93</f>
        <v>0</v>
      </c>
      <c r="DD94" s="11">
        <f>Variable!CM93</f>
        <v>0</v>
      </c>
      <c r="DE94" s="11">
        <f>Variable!CN93</f>
        <v>0</v>
      </c>
      <c r="DF94" s="11">
        <f>Variable!CO93</f>
        <v>92</v>
      </c>
      <c r="DG94" s="11">
        <f>Variable!CP93</f>
        <v>0</v>
      </c>
      <c r="DH94" s="11">
        <f>Variable!CQ93</f>
        <v>0</v>
      </c>
      <c r="DI94" s="11">
        <f>Variable!CR93</f>
        <v>0.23738065935705199</v>
      </c>
      <c r="DJ94" s="11">
        <f>Variable!CS93</f>
        <v>50921</v>
      </c>
      <c r="DK94" s="11">
        <f>Variable!CT93</f>
        <v>5.703126861226921</v>
      </c>
      <c r="DL94" s="11" t="e">
        <f>Variable!#REF!</f>
        <v>#REF!</v>
      </c>
      <c r="DM94" s="11">
        <f>Variable!CU93</f>
        <v>0</v>
      </c>
      <c r="DN94" s="11">
        <f>Variable!CV93</f>
        <v>0</v>
      </c>
      <c r="DO94" s="1" t="str">
        <f>Variable!CW93</f>
        <v>0.419</v>
      </c>
      <c r="DP94" s="1">
        <f>Variable!CX93</f>
        <v>0.40076754385964902</v>
      </c>
      <c r="DQ94" t="e">
        <f>Variable!#REF!</f>
        <v>#REF!</v>
      </c>
      <c r="DR94" s="1">
        <f>Variable!CY93</f>
        <v>135</v>
      </c>
      <c r="DS94" s="11" t="str">
        <f>Variable!CZ93</f>
        <v xml:space="preserve">Odense </v>
      </c>
      <c r="DT94" s="11">
        <f>Variable!DA93</f>
        <v>209</v>
      </c>
      <c r="DU94" s="22" t="str">
        <f>Variable!DB93</f>
        <v>København H</v>
      </c>
      <c r="DV94" s="22">
        <f>Variable!DC93</f>
        <v>108</v>
      </c>
      <c r="DW94" s="22">
        <f>Variable!DD93</f>
        <v>205</v>
      </c>
      <c r="DX94" s="23">
        <f>Variable!DE93</f>
        <v>27</v>
      </c>
      <c r="DY94" s="23">
        <f>Variable!DF93</f>
        <v>0.25</v>
      </c>
      <c r="DZ94" s="23">
        <f>Variable!DG93</f>
        <v>4</v>
      </c>
      <c r="EA94" s="23">
        <f>Variable!DH93</f>
        <v>1.9138755980861243E-2</v>
      </c>
      <c r="EB94" s="1">
        <f>Variable!DI93</f>
        <v>6.8877723000000002E-2</v>
      </c>
      <c r="EC94" s="1">
        <f>Variable!DJ93</f>
        <v>1856</v>
      </c>
      <c r="ED94" s="11">
        <f>Variable!DK93</f>
        <v>6444</v>
      </c>
      <c r="EE94" s="11">
        <f>Variable!DL93</f>
        <v>8860</v>
      </c>
      <c r="EF94" s="10">
        <f>Variable!DP93</f>
        <v>0</v>
      </c>
      <c r="EG94" s="10">
        <f>Variable!DM93</f>
        <v>40</v>
      </c>
      <c r="EH94" s="10">
        <f>Variable!DN93</f>
        <v>197</v>
      </c>
      <c r="EI94" s="10">
        <f>Variable!DO93</f>
        <v>341</v>
      </c>
      <c r="EJ94" s="10" t="str">
        <f>Variable!DQ93</f>
        <v>Sønderborg</v>
      </c>
      <c r="EK94" s="10">
        <f>Variable!DR93</f>
        <v>0</v>
      </c>
      <c r="EL94" s="10">
        <f>Variable!DS93</f>
        <v>0</v>
      </c>
      <c r="EM94" s="10" t="str">
        <f>Variable!DT93</f>
        <v>Sønderborg</v>
      </c>
    </row>
    <row r="95" spans="1:143" ht="31.5" x14ac:dyDescent="0.5">
      <c r="A95" s="1" t="str">
        <f>Variable!A94</f>
        <v>Tommerup</v>
      </c>
      <c r="B95" s="1">
        <f>Variable!B94</f>
        <v>8600509</v>
      </c>
      <c r="C95" s="1" t="e">
        <f>Variable!#REF!</f>
        <v>#REF!</v>
      </c>
      <c r="D95" s="1" t="e">
        <f>Variable!#REF!</f>
        <v>#REF!</v>
      </c>
      <c r="E95" s="6">
        <f>Variable!C94</f>
        <v>5.0079020194771E-2</v>
      </c>
      <c r="F95" s="6" t="e">
        <f>Variable!#REF!</f>
        <v>#REF!</v>
      </c>
      <c r="G95" s="1" t="e">
        <f>Variable!#REF!</f>
        <v>#REF!</v>
      </c>
      <c r="H95" s="1">
        <f>Variable!D94</f>
        <v>3.6479472064520299E-3</v>
      </c>
      <c r="I95" s="17" t="e">
        <f>Variable!#REF!</f>
        <v>#REF!</v>
      </c>
      <c r="J95" s="1" t="e">
        <f>Variable!#REF!</f>
        <v>#REF!</v>
      </c>
      <c r="K95" s="1" t="e">
        <f>Variable!#REF!</f>
        <v>#REF!</v>
      </c>
      <c r="L95" s="1">
        <f>Variable!E94</f>
        <v>599</v>
      </c>
      <c r="M95" s="1">
        <f>Variable!F94</f>
        <v>412</v>
      </c>
      <c r="N95" s="1">
        <f>Variable!G94</f>
        <v>0.68781302170283798</v>
      </c>
      <c r="O95" s="1">
        <f>Variable!H94</f>
        <v>821</v>
      </c>
      <c r="P95" s="1">
        <f>Variable!I94</f>
        <v>609</v>
      </c>
      <c r="Q95" s="1">
        <f>Variable!J94</f>
        <v>0.74177831912301995</v>
      </c>
      <c r="R95" s="1">
        <f>Variable!K94</f>
        <v>419</v>
      </c>
      <c r="S95" s="1">
        <f>Variable!L94</f>
        <v>322</v>
      </c>
      <c r="T95" s="1">
        <f>Variable!M94</f>
        <v>0.768496420047732</v>
      </c>
      <c r="U95" s="1">
        <f>Variable!N94</f>
        <v>150</v>
      </c>
      <c r="V95" s="1">
        <f>Variable!O94</f>
        <v>118</v>
      </c>
      <c r="W95" s="1">
        <f>Variable!P94</f>
        <v>0.78666666666666596</v>
      </c>
      <c r="X95" s="1">
        <f>Variable!Q94</f>
        <v>690</v>
      </c>
      <c r="Y95" s="1">
        <f>Variable!R94</f>
        <v>510</v>
      </c>
      <c r="Z95" s="1">
        <f>Variable!S94</f>
        <v>0.73913043478260798</v>
      </c>
      <c r="AA95" s="1">
        <f>Variable!AW94</f>
        <v>2.1933533923328301E-2</v>
      </c>
      <c r="AB95" s="1">
        <f>Variable!AX94</f>
        <v>2.49606399833192E-2</v>
      </c>
      <c r="AC95" s="1">
        <f>Variable!AY94</f>
        <v>2.61273852639489E-2</v>
      </c>
      <c r="AD95" s="1">
        <f>Variable!T94</f>
        <v>2300</v>
      </c>
      <c r="AE95" s="1">
        <f>Variable!U94</f>
        <v>3604</v>
      </c>
      <c r="AF95" s="1">
        <f>Variable!V94</f>
        <v>8448</v>
      </c>
      <c r="AG95" s="1">
        <f>Variable!W94</f>
        <v>175837</v>
      </c>
      <c r="AH95" s="1">
        <f>Variable!X94</f>
        <v>553</v>
      </c>
      <c r="AI95" s="1">
        <f>Variable!Y94</f>
        <v>934</v>
      </c>
      <c r="AJ95" s="1">
        <f>Variable!Z94</f>
        <v>2310</v>
      </c>
      <c r="AK95" s="1">
        <f>Variable!AA94</f>
        <v>88570</v>
      </c>
      <c r="AL95" s="1">
        <f>Variable!AB94</f>
        <v>2853</v>
      </c>
      <c r="AM95" s="1">
        <f>Variable!AC94</f>
        <v>4538</v>
      </c>
      <c r="AN95" s="1">
        <f>Variable!AD94</f>
        <v>10758</v>
      </c>
      <c r="AO95" s="1">
        <f>Variable!AE94</f>
        <v>264407</v>
      </c>
      <c r="AP95" s="1">
        <f>Variable!AF94</f>
        <v>1128</v>
      </c>
      <c r="AQ95" s="1">
        <f>Variable!AG94</f>
        <v>26561.6480496453</v>
      </c>
      <c r="AR95" s="1">
        <f>Variable!AH94</f>
        <v>1830</v>
      </c>
      <c r="AS95" s="1">
        <f>Variable!AI94</f>
        <v>26316.392896174799</v>
      </c>
      <c r="AT95" s="1">
        <f>Variable!AJ94</f>
        <v>4460</v>
      </c>
      <c r="AU95" s="1">
        <f>Variable!AK94</f>
        <v>26109.674596050201</v>
      </c>
      <c r="AV95" s="1">
        <f>Variable!AL94</f>
        <v>90825</v>
      </c>
      <c r="AW95" s="1">
        <f>Variable!AM94</f>
        <v>22940.621471045699</v>
      </c>
      <c r="AX95" s="1">
        <f>Variable!AN94</f>
        <v>319476</v>
      </c>
      <c r="AY95" s="1">
        <f>Variable!AO94</f>
        <v>328727</v>
      </c>
      <c r="AZ95" s="1">
        <f>Variable!AP94</f>
        <v>332977</v>
      </c>
      <c r="BA95" s="1">
        <f>Variable!AQ94</f>
        <v>299975</v>
      </c>
      <c r="BB95" s="1">
        <f>Variable!AR94</f>
        <v>12.86</v>
      </c>
      <c r="BC95" s="1">
        <f>Variable!AS94</f>
        <v>12.87</v>
      </c>
      <c r="BD95" s="1">
        <f>Variable!AT94</f>
        <v>12.71</v>
      </c>
      <c r="BE95" s="1">
        <f>Variable!AU94</f>
        <v>13.15</v>
      </c>
      <c r="BF95" s="1">
        <f>Variable!AV94</f>
        <v>10.026999999999999</v>
      </c>
      <c r="BG95" s="1">
        <f>Variable!AZ94</f>
        <v>4898.3072876751903</v>
      </c>
      <c r="BH95" s="1">
        <f>Variable!BA94</f>
        <v>10017.497053834901</v>
      </c>
      <c r="BI95" s="1">
        <f>Variable!BB94</f>
        <v>28823.209488814999</v>
      </c>
      <c r="BJ95" s="1">
        <f>Variable!BC94</f>
        <v>3167.3781378447302</v>
      </c>
      <c r="BK95" s="1">
        <f>Variable!BD94</f>
        <v>1</v>
      </c>
      <c r="BL95" s="2">
        <f>Variable!BE94</f>
        <v>1</v>
      </c>
      <c r="BM95" s="1">
        <f>Variable!BF94</f>
        <v>2</v>
      </c>
      <c r="BN95" s="1">
        <f>Variable!BG94</f>
        <v>39</v>
      </c>
      <c r="BO95" s="1">
        <f>Variable!BH94</f>
        <v>39</v>
      </c>
      <c r="BP95" s="18">
        <f>Variable!BI94</f>
        <v>1</v>
      </c>
      <c r="BQ95" s="1">
        <f>Variable!BJ94</f>
        <v>0</v>
      </c>
      <c r="BR95" s="1">
        <f>Variable!BK94</f>
        <v>188</v>
      </c>
      <c r="BS95" s="1">
        <f>Variable!BL94</f>
        <v>2491</v>
      </c>
      <c r="BT95" s="1">
        <f>Variable!BM94</f>
        <v>3214</v>
      </c>
      <c r="BU95" s="1">
        <f>Variable!BN94</f>
        <v>180760</v>
      </c>
      <c r="BV95" s="1">
        <f>Variable!BO94</f>
        <v>180760</v>
      </c>
      <c r="BW95" s="1">
        <f>Variable!BP94</f>
        <v>180760</v>
      </c>
      <c r="BX95" s="1">
        <f>Variable!BQ94</f>
        <v>282910</v>
      </c>
      <c r="BY95" s="3">
        <f>Variable!BR94</f>
        <v>0</v>
      </c>
      <c r="BZ95" s="1">
        <f>Variable!BS94</f>
        <v>-180760</v>
      </c>
      <c r="CA95" s="1">
        <f>Variable!BT94</f>
        <v>-180760</v>
      </c>
      <c r="CB95" s="3">
        <f>Variable!BU94</f>
        <v>-178269</v>
      </c>
      <c r="CC95" s="3">
        <f>Variable!BV94</f>
        <v>-280419</v>
      </c>
      <c r="CD95" s="1">
        <f>Variable!BW94</f>
        <v>12158.272138681399</v>
      </c>
      <c r="CE95" s="1">
        <f>Variable!BX94</f>
        <v>241.10517550268801</v>
      </c>
      <c r="CF95" s="1">
        <f>Variable!BY94</f>
        <v>4917.3063750126503</v>
      </c>
      <c r="CG95" s="1">
        <f>Variable!BZ94</f>
        <v>9747.4424694915997</v>
      </c>
      <c r="CH95" s="1">
        <f>Variable!CA94</f>
        <v>4685.1702413530002</v>
      </c>
      <c r="CI95" s="11" t="e">
        <f>Variable!#REF!</f>
        <v>#REF!</v>
      </c>
      <c r="CJ95" s="11" t="e">
        <f>Variable!#REF!</f>
        <v>#REF!</v>
      </c>
      <c r="CK95" s="11" t="e">
        <f>Variable!#REF!</f>
        <v>#REF!</v>
      </c>
      <c r="CL95" s="11" t="e">
        <f>Variable!#REF!</f>
        <v>#REF!</v>
      </c>
      <c r="CM95" s="11" t="e">
        <f>Variable!#REF!</f>
        <v>#REF!</v>
      </c>
      <c r="CN95" s="11" t="e">
        <f>Variable!#REF!</f>
        <v>#REF!</v>
      </c>
      <c r="CO95" s="11" t="e">
        <f>Variable!#REF!</f>
        <v>#REF!</v>
      </c>
      <c r="CP95" s="1" t="e">
        <f>Variable!#REF!</f>
        <v>#REF!</v>
      </c>
      <c r="CQ95" s="11" t="e">
        <f>Variable!#REF!</f>
        <v>#REF!</v>
      </c>
      <c r="CR95" s="11" t="e">
        <f>Variable!#REF!</f>
        <v>#REF!</v>
      </c>
      <c r="CS95" s="11">
        <f>Variable!CB94</f>
        <v>6.9</v>
      </c>
      <c r="CT95" s="1">
        <f>Variable!CC94</f>
        <v>1545.0139143935401</v>
      </c>
      <c r="CU95" s="1">
        <f>Variable!CD94</f>
        <v>7513.9031533294801</v>
      </c>
      <c r="CV95" s="1">
        <f>Variable!CE94</f>
        <v>14929.0051559488</v>
      </c>
      <c r="CW95" s="1">
        <f>Variable!CF94</f>
        <v>0.50330903331059507</v>
      </c>
      <c r="CX95" s="1">
        <f>Variable!CG94</f>
        <v>0.10349074826180861</v>
      </c>
      <c r="CY95" s="11">
        <f>Variable!CH94</f>
        <v>2.5</v>
      </c>
      <c r="CZ95" s="11">
        <f>Variable!CI94</f>
        <v>0</v>
      </c>
      <c r="DA95" s="11">
        <f>Variable!CJ94</f>
        <v>3</v>
      </c>
      <c r="DB95" s="11">
        <f>Variable!CK94</f>
        <v>6.5</v>
      </c>
      <c r="DC95" s="11">
        <f>Variable!CL94</f>
        <v>10</v>
      </c>
      <c r="DD95" s="11">
        <f>Variable!CM94</f>
        <v>6.8</v>
      </c>
      <c r="DE95" s="11">
        <f>Variable!CN94</f>
        <v>1.9</v>
      </c>
      <c r="DF95" s="11">
        <f>Variable!CO94</f>
        <v>113</v>
      </c>
      <c r="DG95" s="11">
        <f>Variable!CP94</f>
        <v>120</v>
      </c>
      <c r="DH95" s="11">
        <f>Variable!CQ94</f>
        <v>48</v>
      </c>
      <c r="DI95" s="11">
        <f>Variable!CR94</f>
        <v>0.248125712961099</v>
      </c>
      <c r="DJ95" s="11">
        <f>Variable!CS94</f>
        <v>40675</v>
      </c>
      <c r="DK95" s="11">
        <f>Variable!CT94</f>
        <v>2.9962662140865559</v>
      </c>
      <c r="DL95" s="11" t="e">
        <f>Variable!#REF!</f>
        <v>#REF!</v>
      </c>
      <c r="DM95" s="11">
        <f>Variable!CU94</f>
        <v>7.0537100456621005</v>
      </c>
      <c r="DN95" s="11">
        <f>Variable!CV94</f>
        <v>2.8214840182648402</v>
      </c>
      <c r="DO95" s="1" t="str">
        <f>Variable!CW94</f>
        <v>0.698</v>
      </c>
      <c r="DP95" s="1">
        <f>Variable!CX94</f>
        <v>0.72129319955406901</v>
      </c>
      <c r="DQ95" t="e">
        <f>Variable!#REF!</f>
        <v>#REF!</v>
      </c>
      <c r="DR95" s="1">
        <f>Variable!CY94</f>
        <v>8</v>
      </c>
      <c r="DS95" s="11" t="str">
        <f>Variable!CZ94</f>
        <v>Odense</v>
      </c>
      <c r="DT95" s="11">
        <f>Variable!DA94</f>
        <v>8</v>
      </c>
      <c r="DU95" s="22" t="str">
        <f>Variable!DB94</f>
        <v>Odense</v>
      </c>
      <c r="DV95" s="22">
        <f>Variable!DC94</f>
        <v>26</v>
      </c>
      <c r="DW95" s="22">
        <f>Variable!DD94</f>
        <v>26</v>
      </c>
      <c r="DX95" s="23">
        <f>Variable!DE94</f>
        <v>-18</v>
      </c>
      <c r="DY95" s="23">
        <f>Variable!DF94</f>
        <v>-0.69230769230769229</v>
      </c>
      <c r="DZ95" s="23">
        <f>Variable!DG94</f>
        <v>-18</v>
      </c>
      <c r="EA95" s="23">
        <f>Variable!DH94</f>
        <v>-2.25</v>
      </c>
      <c r="EB95" s="1">
        <f>Variable!DI94</f>
        <v>3.6018304000000001E-2</v>
      </c>
      <c r="EC95" s="1">
        <f>Variable!DJ94</f>
        <v>362</v>
      </c>
      <c r="ED95" s="11">
        <f>Variable!DK94</f>
        <v>1262</v>
      </c>
      <c r="EE95" s="11">
        <f>Variable!DL94</f>
        <v>4054</v>
      </c>
      <c r="EF95" s="10">
        <f>Variable!DP94</f>
        <v>0</v>
      </c>
      <c r="EG95" s="10">
        <f>Variable!DM94</f>
        <v>30</v>
      </c>
      <c r="EH95" s="10">
        <f>Variable!DN94</f>
        <v>177</v>
      </c>
      <c r="EI95" s="10">
        <f>Variable!DO94</f>
        <v>492</v>
      </c>
      <c r="EJ95" s="10" t="str">
        <f>Variable!DQ94</f>
        <v>Tommerup</v>
      </c>
      <c r="EK95" s="10">
        <f>Variable!DR94</f>
        <v>0</v>
      </c>
      <c r="EL95" s="10" t="str">
        <f>Variable!DS94</f>
        <v>Tommerup</v>
      </c>
      <c r="EM95" s="10">
        <f>Variable!DT94</f>
        <v>0</v>
      </c>
    </row>
    <row r="96" spans="1:143" ht="31.5" x14ac:dyDescent="0.5">
      <c r="A96" s="1" t="str">
        <f>Variable!A95</f>
        <v>Trekroner</v>
      </c>
      <c r="B96" s="1">
        <f>Variable!B95</f>
        <v>8600755</v>
      </c>
      <c r="C96" s="1" t="e">
        <f>Variable!#REF!</f>
        <v>#REF!</v>
      </c>
      <c r="D96" s="1" t="e">
        <f>Variable!#REF!</f>
        <v>#REF!</v>
      </c>
      <c r="E96" s="6">
        <f>Variable!C95</f>
        <v>0.13832045445875699</v>
      </c>
      <c r="F96" s="6" t="e">
        <f>Variable!#REF!</f>
        <v>#REF!</v>
      </c>
      <c r="G96" s="1" t="e">
        <f>Variable!#REF!</f>
        <v>#REF!</v>
      </c>
      <c r="H96" s="1">
        <f>Variable!D95</f>
        <v>1.94424565720696E-2</v>
      </c>
      <c r="I96" s="17" t="e">
        <f>Variable!#REF!</f>
        <v>#REF!</v>
      </c>
      <c r="J96" s="1" t="e">
        <f>Variable!#REF!</f>
        <v>#REF!</v>
      </c>
      <c r="K96" s="1" t="e">
        <f>Variable!#REF!</f>
        <v>#REF!</v>
      </c>
      <c r="L96" s="1">
        <f>Variable!E95</f>
        <v>1535</v>
      </c>
      <c r="M96" s="1">
        <f>Variable!F95</f>
        <v>516</v>
      </c>
      <c r="N96" s="1">
        <f>Variable!G95</f>
        <v>0.33615635179152997</v>
      </c>
      <c r="O96" s="1">
        <f>Variable!H95</f>
        <v>941</v>
      </c>
      <c r="P96" s="1">
        <f>Variable!I95</f>
        <v>415</v>
      </c>
      <c r="Q96" s="1">
        <f>Variable!J95</f>
        <v>0.441020191285866</v>
      </c>
      <c r="R96" s="1">
        <f>Variable!K95</f>
        <v>3311</v>
      </c>
      <c r="S96" s="1">
        <f>Variable!L95</f>
        <v>1905</v>
      </c>
      <c r="T96" s="1">
        <f>Variable!M95</f>
        <v>0.57535487768045901</v>
      </c>
      <c r="U96" s="1">
        <f>Variable!N95</f>
        <v>1358</v>
      </c>
      <c r="V96" s="1">
        <f>Variable!O95</f>
        <v>880</v>
      </c>
      <c r="W96" s="1">
        <f>Variable!P95</f>
        <v>0.64801178203239995</v>
      </c>
      <c r="X96" s="1">
        <f>Variable!Q95</f>
        <v>781</v>
      </c>
      <c r="Y96" s="1">
        <f>Variable!R95</f>
        <v>582</v>
      </c>
      <c r="Z96" s="1">
        <f>Variable!S95</f>
        <v>0.74519846350832197</v>
      </c>
      <c r="AA96" s="1">
        <f>Variable!AW95</f>
        <v>1.9436522264569701E-2</v>
      </c>
      <c r="AB96" s="1">
        <f>Variable!AX95</f>
        <v>2.1086172014857098E-2</v>
      </c>
      <c r="AC96" s="1">
        <f>Variable!AY95</f>
        <v>2.0361768734602999E-2</v>
      </c>
      <c r="AD96" s="1">
        <f>Variable!T95</f>
        <v>3567</v>
      </c>
      <c r="AE96" s="1">
        <f>Variable!U95</f>
        <v>27616</v>
      </c>
      <c r="AF96" s="1">
        <f>Variable!V95</f>
        <v>66285</v>
      </c>
      <c r="AG96" s="1">
        <f>Variable!W95</f>
        <v>304414</v>
      </c>
      <c r="AH96" s="1">
        <f>Variable!X95</f>
        <v>6044</v>
      </c>
      <c r="AI96" s="1">
        <f>Variable!Y95</f>
        <v>21235</v>
      </c>
      <c r="AJ96" s="1">
        <f>Variable!Z95</f>
        <v>37884</v>
      </c>
      <c r="AK96" s="1">
        <f>Variable!AA95</f>
        <v>137321</v>
      </c>
      <c r="AL96" s="1">
        <f>Variable!AB95</f>
        <v>9611</v>
      </c>
      <c r="AM96" s="1">
        <f>Variable!AC95</f>
        <v>48851</v>
      </c>
      <c r="AN96" s="1">
        <f>Variable!AD95</f>
        <v>104169</v>
      </c>
      <c r="AO96" s="1">
        <f>Variable!AE95</f>
        <v>441735</v>
      </c>
      <c r="AP96" s="1">
        <f>Variable!AF95</f>
        <v>1893</v>
      </c>
      <c r="AQ96" s="1">
        <f>Variable!AG95</f>
        <v>20589.131147540898</v>
      </c>
      <c r="AR96" s="1">
        <f>Variable!AH95</f>
        <v>14297</v>
      </c>
      <c r="AS96" s="1">
        <f>Variable!AI95</f>
        <v>20464.4418165278</v>
      </c>
      <c r="AT96" s="1">
        <f>Variable!AJ95</f>
        <v>34263</v>
      </c>
      <c r="AU96" s="1">
        <f>Variable!AK95</f>
        <v>20151.085372977301</v>
      </c>
      <c r="AV96" s="1">
        <f>Variable!AL95</f>
        <v>155849</v>
      </c>
      <c r="AW96" s="1">
        <f>Variable!AM95</f>
        <v>19209.6820417335</v>
      </c>
      <c r="AX96" s="1">
        <f>Variable!AN95</f>
        <v>267853</v>
      </c>
      <c r="AY96" s="1">
        <f>Variable!AO95</f>
        <v>366831</v>
      </c>
      <c r="AZ96" s="1">
        <f>Variable!AP95</f>
        <v>345213</v>
      </c>
      <c r="BA96" s="1">
        <f>Variable!AQ95</f>
        <v>341873</v>
      </c>
      <c r="BB96" s="1">
        <f>Variable!AR95</f>
        <v>13.35</v>
      </c>
      <c r="BC96" s="1">
        <f>Variable!AS95</f>
        <v>13.72</v>
      </c>
      <c r="BD96" s="1">
        <f>Variable!AT95</f>
        <v>13.36</v>
      </c>
      <c r="BE96" s="1">
        <f>Variable!AU95</f>
        <v>12.92</v>
      </c>
      <c r="BF96" s="1">
        <f>Variable!AV95</f>
        <v>29.9</v>
      </c>
      <c r="BG96" s="1">
        <f>Variable!AZ95</f>
        <v>29782.352745665899</v>
      </c>
      <c r="BH96" s="1">
        <f>Variable!BA95</f>
        <v>129737.842998211</v>
      </c>
      <c r="BI96" s="1">
        <f>Variable!BB95</f>
        <v>246069.776088713</v>
      </c>
      <c r="BJ96" s="1">
        <f>Variable!BC95</f>
        <v>2810.4745348882698</v>
      </c>
      <c r="BK96" s="1">
        <f>Variable!BD95</f>
        <v>1</v>
      </c>
      <c r="BL96" s="2">
        <f>Variable!BE95</f>
        <v>2</v>
      </c>
      <c r="BM96" s="1">
        <f>Variable!BF95</f>
        <v>4</v>
      </c>
      <c r="BN96" s="1">
        <f>Variable!BG95</f>
        <v>141</v>
      </c>
      <c r="BO96" s="1">
        <f>Variable!BH95</f>
        <v>303</v>
      </c>
      <c r="BP96" s="18">
        <f>Variable!BI95</f>
        <v>0.46534653465346537</v>
      </c>
      <c r="BQ96" s="1">
        <f>Variable!BJ95</f>
        <v>-162</v>
      </c>
      <c r="BR96" s="1">
        <f>Variable!BK95</f>
        <v>4742</v>
      </c>
      <c r="BS96" s="1">
        <f>Variable!BL95</f>
        <v>51793</v>
      </c>
      <c r="BT96" s="1">
        <f>Variable!BM95</f>
        <v>51793</v>
      </c>
      <c r="BU96" s="1">
        <f>Variable!BN95</f>
        <v>51793</v>
      </c>
      <c r="BV96" s="1">
        <f>Variable!BO95</f>
        <v>634322</v>
      </c>
      <c r="BW96" s="1">
        <f>Variable!BP95</f>
        <v>634322</v>
      </c>
      <c r="BX96" s="1">
        <f>Variable!BQ95</f>
        <v>634322</v>
      </c>
      <c r="BY96" s="3">
        <f>Variable!BR95</f>
        <v>0</v>
      </c>
      <c r="BZ96" s="1">
        <f>Variable!BS95</f>
        <v>0</v>
      </c>
      <c r="CA96" s="1">
        <f>Variable!BT95</f>
        <v>-582529</v>
      </c>
      <c r="CB96" s="3">
        <f>Variable!BU95</f>
        <v>-582529</v>
      </c>
      <c r="CC96" s="3">
        <f>Variable!BV95</f>
        <v>-582529</v>
      </c>
      <c r="CD96" s="1">
        <f>Variable!BW95</f>
        <v>3225.7529389487499</v>
      </c>
      <c r="CE96" s="1">
        <f>Variable!BX95</f>
        <v>85.885503524272906</v>
      </c>
      <c r="CF96" s="1">
        <f>Variable!BY95</f>
        <v>391.24118286630198</v>
      </c>
      <c r="CG96" s="1">
        <f>Variable!BZ95</f>
        <v>1552.6285475289801</v>
      </c>
      <c r="CH96" s="1">
        <f>Variable!CA95</f>
        <v>386.68281217170801</v>
      </c>
      <c r="CI96" s="11" t="e">
        <f>Variable!#REF!</f>
        <v>#REF!</v>
      </c>
      <c r="CJ96" s="11" t="e">
        <f>Variable!#REF!</f>
        <v>#REF!</v>
      </c>
      <c r="CK96" s="11" t="e">
        <f>Variable!#REF!</f>
        <v>#REF!</v>
      </c>
      <c r="CL96" s="11" t="e">
        <f>Variable!#REF!</f>
        <v>#REF!</v>
      </c>
      <c r="CM96" s="11" t="e">
        <f>Variable!#REF!</f>
        <v>#REF!</v>
      </c>
      <c r="CN96" s="11" t="e">
        <f>Variable!#REF!</f>
        <v>#REF!</v>
      </c>
      <c r="CO96" s="11" t="e">
        <f>Variable!#REF!</f>
        <v>#REF!</v>
      </c>
      <c r="CP96" s="1" t="e">
        <f>Variable!#REF!</f>
        <v>#REF!</v>
      </c>
      <c r="CQ96" s="11" t="e">
        <f>Variable!#REF!</f>
        <v>#REF!</v>
      </c>
      <c r="CR96" s="11" t="e">
        <f>Variable!#REF!</f>
        <v>#REF!</v>
      </c>
      <c r="CS96" s="11">
        <f>Variable!CB95</f>
        <v>9.9</v>
      </c>
      <c r="CT96" s="1">
        <f>Variable!CC95</f>
        <v>35954.346334448303</v>
      </c>
      <c r="CU96" s="1">
        <f>Variable!CD95</f>
        <v>77714.254509350198</v>
      </c>
      <c r="CV96" s="1">
        <f>Variable!CE95</f>
        <v>53304.168158855398</v>
      </c>
      <c r="CW96" s="1">
        <f>Variable!CF95</f>
        <v>1.4579395419463002</v>
      </c>
      <c r="CX96" s="1">
        <f>Variable!CG95</f>
        <v>0.67451284911338072</v>
      </c>
      <c r="CY96" s="11">
        <f>Variable!CH95</f>
        <v>9.5</v>
      </c>
      <c r="CZ96" s="11">
        <f>Variable!CI95</f>
        <v>5.5</v>
      </c>
      <c r="DA96" s="11">
        <f>Variable!CJ95</f>
        <v>6</v>
      </c>
      <c r="DB96" s="11">
        <f>Variable!CK95</f>
        <v>6</v>
      </c>
      <c r="DC96" s="11">
        <f>Variable!CL95</f>
        <v>9</v>
      </c>
      <c r="DD96" s="11">
        <f>Variable!CM95</f>
        <v>6.8</v>
      </c>
      <c r="DE96" s="11">
        <f>Variable!CN95</f>
        <v>7.5</v>
      </c>
      <c r="DF96" s="11">
        <f>Variable!CO95</f>
        <v>630</v>
      </c>
      <c r="DG96" s="11">
        <f>Variable!CP95</f>
        <v>242</v>
      </c>
      <c r="DH96" s="11">
        <f>Variable!CQ95</f>
        <v>0</v>
      </c>
      <c r="DI96" s="11">
        <f>Variable!CR95</f>
        <v>0.15546483442380901</v>
      </c>
      <c r="DJ96" s="11">
        <f>Variable!CS95</f>
        <v>42651</v>
      </c>
      <c r="DK96" s="11">
        <f>Variable!CT95</f>
        <v>10.57754729288976</v>
      </c>
      <c r="DL96" s="11" t="e">
        <f>Variable!#REF!</f>
        <v>#REF!</v>
      </c>
      <c r="DM96" s="11">
        <f>Variable!CU95</f>
        <v>0</v>
      </c>
      <c r="DN96" s="11">
        <f>Variable!CV95</f>
        <v>27.536590060002265</v>
      </c>
      <c r="DO96" s="1" t="str">
        <f>Variable!CW95</f>
        <v>0.690</v>
      </c>
      <c r="DP96" s="1">
        <f>Variable!CX95</f>
        <v>0.62922297297297303</v>
      </c>
      <c r="DQ96" t="e">
        <f>Variable!#REF!</f>
        <v>#REF!</v>
      </c>
      <c r="DR96" s="1">
        <f>Variable!CY95</f>
        <v>21</v>
      </c>
      <c r="DS96" s="11" t="str">
        <f>Variable!CZ95</f>
        <v>Købenahvn H</v>
      </c>
      <c r="DT96" s="11">
        <f>Variable!DA95</f>
        <v>21</v>
      </c>
      <c r="DU96" s="22" t="str">
        <f>Variable!DB95</f>
        <v>København H</v>
      </c>
      <c r="DV96" s="22">
        <f>Variable!DC95</f>
        <v>35</v>
      </c>
      <c r="DW96" s="22">
        <f>Variable!DD95</f>
        <v>35</v>
      </c>
      <c r="DX96" s="23">
        <f>Variable!DE95</f>
        <v>-14</v>
      </c>
      <c r="DY96" s="23">
        <f>Variable!DF95</f>
        <v>-0.4</v>
      </c>
      <c r="DZ96" s="23">
        <f>Variable!DG95</f>
        <v>-14</v>
      </c>
      <c r="EA96" s="23">
        <f>Variable!DH95</f>
        <v>-0.66666666666666663</v>
      </c>
      <c r="EB96" s="1">
        <f>Variable!DI95</f>
        <v>0.115538155</v>
      </c>
      <c r="EC96" s="1">
        <f>Variable!DJ95</f>
        <v>1140</v>
      </c>
      <c r="ED96" s="11">
        <f>Variable!DK95</f>
        <v>5634</v>
      </c>
      <c r="EE96" s="11">
        <f>Variable!DL95</f>
        <v>13808</v>
      </c>
      <c r="EF96" s="10">
        <f>Variable!DP95</f>
        <v>0</v>
      </c>
      <c r="EG96" s="10">
        <f>Variable!DM95</f>
        <v>41</v>
      </c>
      <c r="EH96" s="10">
        <f>Variable!DN95</f>
        <v>131</v>
      </c>
      <c r="EI96" s="10">
        <f>Variable!DO95</f>
        <v>192</v>
      </c>
      <c r="EJ96" s="10" t="str">
        <f>Variable!DQ95</f>
        <v>Trekroner</v>
      </c>
      <c r="EK96" s="10">
        <f>Variable!DR95</f>
        <v>0</v>
      </c>
      <c r="EL96" s="10" t="str">
        <f>Variable!DS95</f>
        <v>Trekroner</v>
      </c>
      <c r="EM96" s="10">
        <f>Variable!DT95</f>
        <v>0</v>
      </c>
    </row>
    <row r="97" spans="1:143" ht="31.5" x14ac:dyDescent="0.5">
      <c r="A97" s="1" t="str">
        <f>Variable!A96</f>
        <v>Tølløse</v>
      </c>
      <c r="B97" s="1">
        <f>Variable!B96</f>
        <v>8600717</v>
      </c>
      <c r="C97" s="1" t="e">
        <f>Variable!#REF!</f>
        <v>#REF!</v>
      </c>
      <c r="D97" s="1" t="e">
        <f>Variable!#REF!</f>
        <v>#REF!</v>
      </c>
      <c r="E97" s="6">
        <f>Variable!C96</f>
        <v>0.12941107776052099</v>
      </c>
      <c r="F97" s="6" t="e">
        <f>Variable!#REF!</f>
        <v>#REF!</v>
      </c>
      <c r="G97" s="1" t="e">
        <f>Variable!#REF!</f>
        <v>#REF!</v>
      </c>
      <c r="H97" s="1">
        <f>Variable!D96</f>
        <v>5.1147254127690299E-2</v>
      </c>
      <c r="I97" s="17" t="e">
        <f>Variable!#REF!</f>
        <v>#REF!</v>
      </c>
      <c r="J97" s="1" t="e">
        <f>Variable!#REF!</f>
        <v>#REF!</v>
      </c>
      <c r="K97" s="1" t="e">
        <f>Variable!#REF!</f>
        <v>#REF!</v>
      </c>
      <c r="L97" s="1">
        <f>Variable!E96</f>
        <v>1102</v>
      </c>
      <c r="M97" s="1">
        <f>Variable!F96</f>
        <v>693</v>
      </c>
      <c r="N97" s="1">
        <f>Variable!G96</f>
        <v>0.62885662431941902</v>
      </c>
      <c r="O97" s="1">
        <f>Variable!H96</f>
        <v>922</v>
      </c>
      <c r="P97" s="1">
        <f>Variable!I96</f>
        <v>660</v>
      </c>
      <c r="Q97" s="1">
        <f>Variable!J96</f>
        <v>0.71583514099782997</v>
      </c>
      <c r="R97" s="1">
        <f>Variable!K96</f>
        <v>871</v>
      </c>
      <c r="S97" s="1">
        <f>Variable!L96</f>
        <v>559</v>
      </c>
      <c r="T97" s="1">
        <f>Variable!M96</f>
        <v>0.64179104477611904</v>
      </c>
      <c r="U97" s="1">
        <f>Variable!N96</f>
        <v>447</v>
      </c>
      <c r="V97" s="1">
        <f>Variable!O96</f>
        <v>333</v>
      </c>
      <c r="W97" s="1">
        <f>Variable!P96</f>
        <v>0.74496644295301995</v>
      </c>
      <c r="X97" s="1">
        <f>Variable!Q96</f>
        <v>258</v>
      </c>
      <c r="Y97" s="1">
        <f>Variable!R96</f>
        <v>183</v>
      </c>
      <c r="Z97" s="1">
        <f>Variable!S96</f>
        <v>0.70930232558139505</v>
      </c>
      <c r="AA97" s="1">
        <f>Variable!AW96</f>
        <v>2.2208530983023101E-2</v>
      </c>
      <c r="AB97" s="1">
        <f>Variable!AX96</f>
        <v>2.1820066035032899E-2</v>
      </c>
      <c r="AC97" s="1">
        <f>Variable!AY96</f>
        <v>2.2352605957480901E-2</v>
      </c>
      <c r="AD97" s="1">
        <f>Variable!T96</f>
        <v>3269</v>
      </c>
      <c r="AE97" s="1">
        <f>Variable!U96</f>
        <v>4808</v>
      </c>
      <c r="AF97" s="1">
        <f>Variable!V96</f>
        <v>7781</v>
      </c>
      <c r="AG97" s="1">
        <f>Variable!W96</f>
        <v>87743</v>
      </c>
      <c r="AH97" s="1">
        <f>Variable!X96</f>
        <v>814</v>
      </c>
      <c r="AI97" s="1">
        <f>Variable!Y96</f>
        <v>1616</v>
      </c>
      <c r="AJ97" s="1">
        <f>Variable!Z96</f>
        <v>2254</v>
      </c>
      <c r="AK97" s="1">
        <f>Variable!AA96</f>
        <v>31852</v>
      </c>
      <c r="AL97" s="1">
        <f>Variable!AB96</f>
        <v>4083</v>
      </c>
      <c r="AM97" s="1">
        <f>Variable!AC96</f>
        <v>6424</v>
      </c>
      <c r="AN97" s="1">
        <f>Variable!AD96</f>
        <v>10035</v>
      </c>
      <c r="AO97" s="1">
        <f>Variable!AE96</f>
        <v>119595</v>
      </c>
      <c r="AP97" s="1">
        <f>Variable!AF96</f>
        <v>1611</v>
      </c>
      <c r="AQ97" s="1">
        <f>Variable!AG96</f>
        <v>30337.273122284201</v>
      </c>
      <c r="AR97" s="1">
        <f>Variable!AH96</f>
        <v>2487</v>
      </c>
      <c r="AS97" s="1">
        <f>Variable!AI96</f>
        <v>29251.377563329301</v>
      </c>
      <c r="AT97" s="1">
        <f>Variable!AJ96</f>
        <v>4166</v>
      </c>
      <c r="AU97" s="1">
        <f>Variable!AK96</f>
        <v>29235.467466986702</v>
      </c>
      <c r="AV97" s="1">
        <f>Variable!AL96</f>
        <v>45091</v>
      </c>
      <c r="AW97" s="1">
        <f>Variable!AM96</f>
        <v>26772.301170045001</v>
      </c>
      <c r="AX97" s="1">
        <f>Variable!AN96</f>
        <v>336489</v>
      </c>
      <c r="AY97" s="1">
        <f>Variable!AO96</f>
        <v>351206</v>
      </c>
      <c r="AZ97" s="1">
        <f>Variable!AP96</f>
        <v>354566</v>
      </c>
      <c r="BA97" s="1">
        <f>Variable!AQ96</f>
        <v>340144</v>
      </c>
      <c r="BB97" s="1">
        <f>Variable!AR96</f>
        <v>12.66</v>
      </c>
      <c r="BC97" s="1">
        <f>Variable!AS96</f>
        <v>12.79</v>
      </c>
      <c r="BD97" s="1">
        <f>Variable!AT96</f>
        <v>12.74</v>
      </c>
      <c r="BE97" s="1">
        <f>Variable!AU96</f>
        <v>12.81</v>
      </c>
      <c r="BF97" s="1">
        <f>Variable!AV96</f>
        <v>13.881</v>
      </c>
      <c r="BG97" s="1">
        <f>Variable!AZ96</f>
        <v>7924.8293279683603</v>
      </c>
      <c r="BH97" s="1">
        <f>Variable!BA96</f>
        <v>15147.722238717501</v>
      </c>
      <c r="BI97" s="1">
        <f>Variable!BB96</f>
        <v>35867.263557387603</v>
      </c>
      <c r="BJ97" s="1">
        <f>Variable!BC96</f>
        <v>4237.5333144400802</v>
      </c>
      <c r="BK97" s="1">
        <f>Variable!BD96</f>
        <v>1</v>
      </c>
      <c r="BL97" s="2">
        <f>Variable!BE96</f>
        <v>1</v>
      </c>
      <c r="BM97" s="1">
        <f>Variable!BF96</f>
        <v>2</v>
      </c>
      <c r="BN97" s="1">
        <f>Variable!BG96</f>
        <v>91</v>
      </c>
      <c r="BO97" s="1">
        <f>Variable!BH96</f>
        <v>91</v>
      </c>
      <c r="BP97" s="18">
        <f>Variable!BI96</f>
        <v>1</v>
      </c>
      <c r="BQ97" s="1">
        <f>Variable!BJ96</f>
        <v>0</v>
      </c>
      <c r="BR97" s="1">
        <f>Variable!BK96</f>
        <v>1494</v>
      </c>
      <c r="BS97" s="1">
        <f>Variable!BL96</f>
        <v>3763</v>
      </c>
      <c r="BT97" s="1">
        <f>Variable!BM96</f>
        <v>4222</v>
      </c>
      <c r="BU97" s="1">
        <f>Variable!BN96</f>
        <v>29226</v>
      </c>
      <c r="BV97" s="1">
        <f>Variable!BO96</f>
        <v>51793</v>
      </c>
      <c r="BW97" s="1">
        <f>Variable!BP96</f>
        <v>51793</v>
      </c>
      <c r="BX97" s="1">
        <f>Variable!BQ96</f>
        <v>634322</v>
      </c>
      <c r="BY97" s="3">
        <f>Variable!BR96</f>
        <v>-459</v>
      </c>
      <c r="BZ97" s="1">
        <f>Variable!BS96</f>
        <v>-29226</v>
      </c>
      <c r="CA97" s="1">
        <f>Variable!BT96</f>
        <v>-51793</v>
      </c>
      <c r="CB97" s="3">
        <f>Variable!BU96</f>
        <v>-48030</v>
      </c>
      <c r="CC97" s="3">
        <f>Variable!BV96</f>
        <v>-630559</v>
      </c>
      <c r="CD97" s="1">
        <f>Variable!BW96</f>
        <v>12396.4590021115</v>
      </c>
      <c r="CE97" s="1">
        <f>Variable!BX96</f>
        <v>599.97858852250295</v>
      </c>
      <c r="CF97" s="1">
        <f>Variable!BY96</f>
        <v>10258.364312670201</v>
      </c>
      <c r="CG97" s="1">
        <f>Variable!BZ96</f>
        <v>12135.4225477078</v>
      </c>
      <c r="CH97" s="1">
        <f>Variable!CA96</f>
        <v>3950.6485116838398</v>
      </c>
      <c r="CI97" s="11" t="e">
        <f>Variable!#REF!</f>
        <v>#REF!</v>
      </c>
      <c r="CJ97" s="11" t="e">
        <f>Variable!#REF!</f>
        <v>#REF!</v>
      </c>
      <c r="CK97" s="11" t="e">
        <f>Variable!#REF!</f>
        <v>#REF!</v>
      </c>
      <c r="CL97" s="11" t="e">
        <f>Variable!#REF!</f>
        <v>#REF!</v>
      </c>
      <c r="CM97" s="11" t="e">
        <f>Variable!#REF!</f>
        <v>#REF!</v>
      </c>
      <c r="CN97" s="11" t="e">
        <f>Variable!#REF!</f>
        <v>#REF!</v>
      </c>
      <c r="CO97" s="11" t="e">
        <f>Variable!#REF!</f>
        <v>#REF!</v>
      </c>
      <c r="CP97" s="1" t="e">
        <f>Variable!#REF!</f>
        <v>#REF!</v>
      </c>
      <c r="CQ97" s="11" t="e">
        <f>Variable!#REF!</f>
        <v>#REF!</v>
      </c>
      <c r="CR97" s="11" t="e">
        <f>Variable!#REF!</f>
        <v>#REF!</v>
      </c>
      <c r="CS97" s="11">
        <f>Variable!CB96</f>
        <v>7.4</v>
      </c>
      <c r="CT97" s="1">
        <f>Variable!CC96</f>
        <v>6229.0981925184296</v>
      </c>
      <c r="CU97" s="1">
        <f>Variable!CD96</f>
        <v>11948.0595119717</v>
      </c>
      <c r="CV97" s="1">
        <f>Variable!CE96</f>
        <v>23806.997659287201</v>
      </c>
      <c r="CW97" s="1">
        <f>Variable!CF96</f>
        <v>0.50187174724699968</v>
      </c>
      <c r="CX97" s="1">
        <f>Variable!CG96</f>
        <v>0.26164988469633571</v>
      </c>
      <c r="CY97" s="11">
        <f>Variable!CH96</f>
        <v>7.4</v>
      </c>
      <c r="CZ97" s="11">
        <f>Variable!CI96</f>
        <v>2</v>
      </c>
      <c r="DA97" s="11">
        <f>Variable!CJ96</f>
        <v>7.5</v>
      </c>
      <c r="DB97" s="11">
        <f>Variable!CK96</f>
        <v>6</v>
      </c>
      <c r="DC97" s="11">
        <f>Variable!CL96</f>
        <v>9.3000000000000007</v>
      </c>
      <c r="DD97" s="11">
        <f>Variable!CM96</f>
        <v>6.8</v>
      </c>
      <c r="DE97" s="11">
        <f>Variable!CN96</f>
        <v>7.5</v>
      </c>
      <c r="DF97" s="11">
        <f>Variable!CO96</f>
        <v>242</v>
      </c>
      <c r="DG97" s="11">
        <f>Variable!CP96</f>
        <v>0</v>
      </c>
      <c r="DH97" s="11">
        <f>Variable!CQ96</f>
        <v>0</v>
      </c>
      <c r="DI97" s="11">
        <f>Variable!CR96</f>
        <v>0.19938409733564499</v>
      </c>
      <c r="DJ97" s="11">
        <f>Variable!CS96</f>
        <v>27711</v>
      </c>
      <c r="DK97" s="11">
        <f>Variable!CT96</f>
        <v>10.17311219291294</v>
      </c>
      <c r="DL97" s="11" t="e">
        <f>Variable!#REF!</f>
        <v>#REF!</v>
      </c>
      <c r="DM97" s="11">
        <f>Variable!CU96</f>
        <v>0</v>
      </c>
      <c r="DN97" s="11" t="e">
        <f>Variable!CV96</f>
        <v>#DIV/0!</v>
      </c>
      <c r="DO97" s="1" t="str">
        <f>Variable!CW96</f>
        <v>0.695</v>
      </c>
      <c r="DP97" s="1">
        <f>Variable!CX96</f>
        <v>0.80869194716659498</v>
      </c>
      <c r="DQ97" t="e">
        <f>Variable!#REF!</f>
        <v>#REF!</v>
      </c>
      <c r="DR97" s="1">
        <f>Variable!CY96</f>
        <v>47</v>
      </c>
      <c r="DS97" s="11" t="str">
        <f>Variable!CZ96</f>
        <v>København H</v>
      </c>
      <c r="DT97" s="11">
        <f>Variable!DA96</f>
        <v>18</v>
      </c>
      <c r="DU97" s="22" t="str">
        <f>Variable!DB96</f>
        <v>Roskilde</v>
      </c>
      <c r="DV97" s="22">
        <f>Variable!DC96</f>
        <v>53</v>
      </c>
      <c r="DW97" s="22">
        <f>Variable!DD96</f>
        <v>27</v>
      </c>
      <c r="DX97" s="23">
        <f>Variable!DE96</f>
        <v>-6</v>
      </c>
      <c r="DY97" s="23">
        <f>Variable!DF96</f>
        <v>-0.11320754716981132</v>
      </c>
      <c r="DZ97" s="23">
        <f>Variable!DG96</f>
        <v>-9</v>
      </c>
      <c r="EA97" s="23">
        <f>Variable!DH96</f>
        <v>-0.5</v>
      </c>
      <c r="EB97" s="1">
        <f>Variable!DI96</f>
        <v>4.7282440000000002E-2</v>
      </c>
      <c r="EC97" s="1">
        <f>Variable!DJ96</f>
        <v>892</v>
      </c>
      <c r="ED97" s="11">
        <f>Variable!DK96</f>
        <v>1798</v>
      </c>
      <c r="EE97" s="11">
        <f>Variable!DL96</f>
        <v>3498</v>
      </c>
      <c r="EF97" s="10">
        <f>Variable!DP96</f>
        <v>0</v>
      </c>
      <c r="EG97" s="10">
        <f>Variable!DM96</f>
        <v>8</v>
      </c>
      <c r="EH97" s="10">
        <f>Variable!DN96</f>
        <v>83</v>
      </c>
      <c r="EI97" s="10">
        <f>Variable!DO96</f>
        <v>242</v>
      </c>
      <c r="EJ97" s="10">
        <f>Variable!DQ96</f>
        <v>0</v>
      </c>
      <c r="EK97" s="10" t="str">
        <f>Variable!DR96</f>
        <v>Tølløse</v>
      </c>
      <c r="EL97" s="10" t="str">
        <f>Variable!DS96</f>
        <v>Tølløse</v>
      </c>
      <c r="EM97" s="10">
        <f>Variable!DT96</f>
        <v>0</v>
      </c>
    </row>
    <row r="98" spans="1:143" ht="31.5" x14ac:dyDescent="0.5">
      <c r="A98" s="1" t="str">
        <f>Variable!A97</f>
        <v>Tårnby</v>
      </c>
      <c r="B98" s="1">
        <f>Variable!B97</f>
        <v>8600857</v>
      </c>
      <c r="C98" s="1" t="e">
        <f>Variable!#REF!</f>
        <v>#REF!</v>
      </c>
      <c r="D98" s="1" t="e">
        <f>Variable!#REF!</f>
        <v>#REF!</v>
      </c>
      <c r="E98" s="6">
        <f>Variable!C97</f>
        <v>0.17585520737083499</v>
      </c>
      <c r="F98" s="6" t="e">
        <f>Variable!#REF!</f>
        <v>#REF!</v>
      </c>
      <c r="G98" s="1" t="e">
        <f>Variable!#REF!</f>
        <v>#REF!</v>
      </c>
      <c r="H98" s="1">
        <f>Variable!D97</f>
        <v>6.3393530134749502E-3</v>
      </c>
      <c r="I98" s="17" t="e">
        <f>Variable!#REF!</f>
        <v>#REF!</v>
      </c>
      <c r="J98" s="1" t="e">
        <f>Variable!#REF!</f>
        <v>#REF!</v>
      </c>
      <c r="K98" s="1" t="e">
        <f>Variable!#REF!</f>
        <v>#REF!</v>
      </c>
      <c r="L98" s="1">
        <f>Variable!E97</f>
        <v>1665</v>
      </c>
      <c r="M98" s="1">
        <f>Variable!F97</f>
        <v>716</v>
      </c>
      <c r="N98" s="1">
        <f>Variable!G97</f>
        <v>0.43003003003002999</v>
      </c>
      <c r="O98" s="1">
        <f>Variable!H97</f>
        <v>3012</v>
      </c>
      <c r="P98" s="1">
        <f>Variable!I97</f>
        <v>1541</v>
      </c>
      <c r="Q98" s="1">
        <f>Variable!J97</f>
        <v>0.51162018592297398</v>
      </c>
      <c r="R98" s="1">
        <f>Variable!K97</f>
        <v>9171</v>
      </c>
      <c r="S98" s="1">
        <f>Variable!L97</f>
        <v>4813</v>
      </c>
      <c r="T98" s="1">
        <f>Variable!M97</f>
        <v>0.524806455130302</v>
      </c>
      <c r="U98" s="1">
        <f>Variable!N97</f>
        <v>1476</v>
      </c>
      <c r="V98" s="1">
        <f>Variable!O97</f>
        <v>961</v>
      </c>
      <c r="W98" s="1">
        <f>Variable!P97</f>
        <v>0.65108401084010803</v>
      </c>
      <c r="X98" s="1">
        <f>Variable!Q97</f>
        <v>60</v>
      </c>
      <c r="Y98" s="1">
        <f>Variable!R97</f>
        <v>38</v>
      </c>
      <c r="Z98" s="1">
        <f>Variable!S97</f>
        <v>0.63333333333333297</v>
      </c>
      <c r="AA98" s="1">
        <f>Variable!AW97</f>
        <v>7.6128970838353696E-3</v>
      </c>
      <c r="AB98" s="1">
        <f>Variable!AX97</f>
        <v>7.6509485828133899E-3</v>
      </c>
      <c r="AC98" s="1">
        <f>Variable!AY97</f>
        <v>8.8869273380585909E-3</v>
      </c>
      <c r="AD98" s="1">
        <f>Variable!T97</f>
        <v>8977</v>
      </c>
      <c r="AE98" s="1">
        <f>Variable!U97</f>
        <v>101205</v>
      </c>
      <c r="AF98" s="1">
        <f>Variable!V97</f>
        <v>230070</v>
      </c>
      <c r="AG98" s="1">
        <f>Variable!W97</f>
        <v>1084954</v>
      </c>
      <c r="AH98" s="1">
        <f>Variable!X97</f>
        <v>3139</v>
      </c>
      <c r="AI98" s="1">
        <f>Variable!Y97</f>
        <v>40016</v>
      </c>
      <c r="AJ98" s="1">
        <f>Variable!Z97</f>
        <v>133669</v>
      </c>
      <c r="AK98" s="1">
        <f>Variable!AA97</f>
        <v>655719</v>
      </c>
      <c r="AL98" s="1">
        <f>Variable!AB97</f>
        <v>12116</v>
      </c>
      <c r="AM98" s="1">
        <f>Variable!AC97</f>
        <v>141221</v>
      </c>
      <c r="AN98" s="1">
        <f>Variable!AD97</f>
        <v>363739</v>
      </c>
      <c r="AO98" s="1">
        <f>Variable!AE97</f>
        <v>1740673</v>
      </c>
      <c r="AP98" s="1">
        <f>Variable!AF97</f>
        <v>4365</v>
      </c>
      <c r="AQ98" s="1">
        <f>Variable!AG97</f>
        <v>11994.7262723521</v>
      </c>
      <c r="AR98" s="1">
        <f>Variable!AH97</f>
        <v>54702</v>
      </c>
      <c r="AS98" s="1">
        <f>Variable!AI97</f>
        <v>13492.434547118</v>
      </c>
      <c r="AT98" s="1">
        <f>Variable!AJ97</f>
        <v>131822</v>
      </c>
      <c r="AU98" s="1">
        <f>Variable!AK97</f>
        <v>13356.335632148899</v>
      </c>
      <c r="AV98" s="1">
        <f>Variable!AL97</f>
        <v>601293</v>
      </c>
      <c r="AW98" s="1">
        <f>Variable!AM97</f>
        <v>12432.036781987999</v>
      </c>
      <c r="AX98" s="1">
        <f>Variable!AN97</f>
        <v>316021</v>
      </c>
      <c r="AY98" s="1">
        <f>Variable!AO97</f>
        <v>330773</v>
      </c>
      <c r="AZ98" s="1">
        <f>Variable!AP97</f>
        <v>335944</v>
      </c>
      <c r="BA98" s="1">
        <f>Variable!AQ97</f>
        <v>332737</v>
      </c>
      <c r="BB98" s="1">
        <f>Variable!AR97</f>
        <v>12.61</v>
      </c>
      <c r="BC98" s="1">
        <f>Variable!AS97</f>
        <v>13.45</v>
      </c>
      <c r="BD98" s="1">
        <f>Variable!AT97</f>
        <v>13.9</v>
      </c>
      <c r="BE98" s="1">
        <f>Variable!AU97</f>
        <v>13.94</v>
      </c>
      <c r="BF98" s="1">
        <f>Variable!AV97</f>
        <v>35.686</v>
      </c>
      <c r="BG98" s="1">
        <f>Variable!AZ97</f>
        <v>22226.6647965802</v>
      </c>
      <c r="BH98" s="1">
        <f>Variable!BA97</f>
        <v>175078.67573775401</v>
      </c>
      <c r="BI98" s="1">
        <f>Variable!BB97</f>
        <v>359335.01787521801</v>
      </c>
      <c r="BJ98" s="1">
        <f>Variable!BC97</f>
        <v>1315.7504686152899</v>
      </c>
      <c r="BK98" s="1">
        <f>Variable!BD97</f>
        <v>1</v>
      </c>
      <c r="BL98" s="2">
        <f>Variable!BE97</f>
        <v>7</v>
      </c>
      <c r="BM98" s="1">
        <f>Variable!BF97</f>
        <v>17</v>
      </c>
      <c r="BN98" s="1">
        <f>Variable!BG97</f>
        <v>203</v>
      </c>
      <c r="BO98" s="1">
        <f>Variable!BH97</f>
        <v>655</v>
      </c>
      <c r="BP98" s="18">
        <f>Variable!BI97</f>
        <v>0.3099236641221374</v>
      </c>
      <c r="BQ98" s="1">
        <f>Variable!BJ97</f>
        <v>-452</v>
      </c>
      <c r="BR98" s="1">
        <f>Variable!BK97</f>
        <v>4742</v>
      </c>
      <c r="BS98" s="1">
        <f>Variable!BL97</f>
        <v>634322</v>
      </c>
      <c r="BT98" s="1">
        <f>Variable!BM97</f>
        <v>634322</v>
      </c>
      <c r="BU98" s="1">
        <f>Variable!BN97</f>
        <v>634322</v>
      </c>
      <c r="BV98" s="1">
        <f>Variable!BO97</f>
        <v>634322</v>
      </c>
      <c r="BW98" s="1">
        <f>Variable!BP97</f>
        <v>634322</v>
      </c>
      <c r="BX98" s="1">
        <f>Variable!BQ97</f>
        <v>634322</v>
      </c>
      <c r="BY98" s="3">
        <f>Variable!BR97</f>
        <v>0</v>
      </c>
      <c r="BZ98" s="1">
        <f>Variable!BS97</f>
        <v>0</v>
      </c>
      <c r="CA98" s="1">
        <f>Variable!BT97</f>
        <v>0</v>
      </c>
      <c r="CB98" s="3">
        <f>Variable!BU97</f>
        <v>0</v>
      </c>
      <c r="CC98" s="3">
        <f>Variable!BV97</f>
        <v>0</v>
      </c>
      <c r="CD98" s="1">
        <f>Variable!BW97</f>
        <v>1464.74609547367</v>
      </c>
      <c r="CE98" s="1">
        <f>Variable!BX97</f>
        <v>54.312234460059599</v>
      </c>
      <c r="CF98" s="1">
        <f>Variable!BY97</f>
        <v>83.594235264363704</v>
      </c>
      <c r="CG98" s="1">
        <f>Variable!BZ97</f>
        <v>899.62915723698495</v>
      </c>
      <c r="CH98" s="1">
        <f>Variable!CA97</f>
        <v>524.96410466861801</v>
      </c>
      <c r="CI98" s="11" t="e">
        <f>Variable!#REF!</f>
        <v>#REF!</v>
      </c>
      <c r="CJ98" s="11" t="e">
        <f>Variable!#REF!</f>
        <v>#REF!</v>
      </c>
      <c r="CK98" s="11" t="e">
        <f>Variable!#REF!</f>
        <v>#REF!</v>
      </c>
      <c r="CL98" s="11" t="e">
        <f>Variable!#REF!</f>
        <v>#REF!</v>
      </c>
      <c r="CM98" s="11" t="e">
        <f>Variable!#REF!</f>
        <v>#REF!</v>
      </c>
      <c r="CN98" s="11" t="e">
        <f>Variable!#REF!</f>
        <v>#REF!</v>
      </c>
      <c r="CO98" s="11" t="e">
        <f>Variable!#REF!</f>
        <v>#REF!</v>
      </c>
      <c r="CP98" s="1" t="e">
        <f>Variable!#REF!</f>
        <v>#REF!</v>
      </c>
      <c r="CQ98" s="11" t="e">
        <f>Variable!#REF!</f>
        <v>#REF!</v>
      </c>
      <c r="CR98" s="11" t="e">
        <f>Variable!#REF!</f>
        <v>#REF!</v>
      </c>
      <c r="CS98" s="11">
        <f>Variable!CB97</f>
        <v>0</v>
      </c>
      <c r="CT98" s="1">
        <f>Variable!CC97</f>
        <v>59242.425234741</v>
      </c>
      <c r="CU98" s="1">
        <f>Variable!CD97</f>
        <v>87857.741183571896</v>
      </c>
      <c r="CV98" s="1">
        <f>Variable!CE97</f>
        <v>57795.290278104498</v>
      </c>
      <c r="CW98" s="1">
        <f>Variable!CF97</f>
        <v>1.5201539911091411</v>
      </c>
      <c r="CX98" s="1">
        <f>Variable!CG97</f>
        <v>1.0250389772189576</v>
      </c>
      <c r="CY98" s="11">
        <f>Variable!CH97</f>
        <v>0</v>
      </c>
      <c r="CZ98" s="11">
        <f>Variable!CI97</f>
        <v>0</v>
      </c>
      <c r="DA98" s="11">
        <f>Variable!CJ97</f>
        <v>0</v>
      </c>
      <c r="DB98" s="11">
        <f>Variable!CK97</f>
        <v>0</v>
      </c>
      <c r="DC98" s="11">
        <f>Variable!CL97</f>
        <v>0</v>
      </c>
      <c r="DD98" s="11">
        <f>Variable!CM97</f>
        <v>0</v>
      </c>
      <c r="DE98" s="11">
        <f>Variable!CN97</f>
        <v>0</v>
      </c>
      <c r="DF98" s="11">
        <f>Variable!CO97</f>
        <v>584</v>
      </c>
      <c r="DG98" s="11">
        <f>Variable!CP97</f>
        <v>414</v>
      </c>
      <c r="DH98" s="11">
        <f>Variable!CQ97</f>
        <v>0</v>
      </c>
      <c r="DI98" s="11">
        <f>Variable!CR97</f>
        <v>0.19384304233944399</v>
      </c>
      <c r="DJ98" s="11">
        <f>Variable!CS97</f>
        <v>70158</v>
      </c>
      <c r="DK98" s="11">
        <f>Variable!CT97</f>
        <v>7.8754081441170953</v>
      </c>
      <c r="DL98" s="11" t="e">
        <f>Variable!#REF!</f>
        <v>#REF!</v>
      </c>
      <c r="DM98" s="11">
        <f>Variable!CU97</f>
        <v>0</v>
      </c>
      <c r="DN98" s="11">
        <f>Variable!CV97</f>
        <v>11.109271391701411</v>
      </c>
      <c r="DO98" s="1" t="str">
        <f>Variable!CW97</f>
        <v>0.477</v>
      </c>
      <c r="DP98" s="1">
        <f>Variable!CX97</f>
        <v>0.69923519029732495</v>
      </c>
      <c r="DQ98" t="e">
        <f>Variable!#REF!</f>
        <v>#REF!</v>
      </c>
      <c r="DR98" s="1">
        <f>Variable!CY97</f>
        <v>11</v>
      </c>
      <c r="DS98" s="11" t="str">
        <f>Variable!CZ97</f>
        <v>København H</v>
      </c>
      <c r="DT98" s="11">
        <f>Variable!DA97</f>
        <v>11</v>
      </c>
      <c r="DU98" s="22" t="str">
        <f>Variable!DB97</f>
        <v>København H</v>
      </c>
      <c r="DV98" s="22">
        <f>Variable!DC97</f>
        <v>18</v>
      </c>
      <c r="DW98" s="22">
        <f>Variable!DD97</f>
        <v>18</v>
      </c>
      <c r="DX98" s="23">
        <f>Variable!DE97</f>
        <v>-7</v>
      </c>
      <c r="DY98" s="23">
        <f>Variable!DF97</f>
        <v>-0.3888888888888889</v>
      </c>
      <c r="DZ98" s="23">
        <f>Variable!DG97</f>
        <v>-7</v>
      </c>
      <c r="EA98" s="23">
        <f>Variable!DH97</f>
        <v>-0.63636363636363635</v>
      </c>
      <c r="EB98" s="1">
        <f>Variable!DI97</f>
        <v>0.104884436</v>
      </c>
      <c r="EC98" s="1">
        <f>Variable!DJ97</f>
        <v>1584</v>
      </c>
      <c r="ED98" s="11">
        <f>Variable!DK97</f>
        <v>10308</v>
      </c>
      <c r="EE98" s="11">
        <f>Variable!DL97</f>
        <v>23778</v>
      </c>
      <c r="EF98" s="10">
        <f>Variable!DP97</f>
        <v>0</v>
      </c>
      <c r="EG98" s="10">
        <f>Variable!DM97</f>
        <v>92</v>
      </c>
      <c r="EH98" s="10">
        <f>Variable!DN97</f>
        <v>355</v>
      </c>
      <c r="EI98" s="10">
        <f>Variable!DO97</f>
        <v>664</v>
      </c>
      <c r="EJ98" s="10">
        <f>Variable!DQ97</f>
        <v>0</v>
      </c>
      <c r="EK98" s="10">
        <f>Variable!DR97</f>
        <v>0</v>
      </c>
      <c r="EL98" s="10" t="str">
        <f>Variable!DS97</f>
        <v>Tårnby</v>
      </c>
      <c r="EM98" s="10">
        <f>Variable!DT97</f>
        <v>0</v>
      </c>
    </row>
    <row r="99" spans="1:143" ht="31.5" x14ac:dyDescent="0.5">
      <c r="A99" s="1" t="str">
        <f>Variable!A98</f>
        <v>Taastrup</v>
      </c>
      <c r="B99" s="1">
        <f>Variable!B98</f>
        <v>8600620</v>
      </c>
      <c r="C99" s="1" t="e">
        <f>Variable!#REF!</f>
        <v>#REF!</v>
      </c>
      <c r="D99" s="1" t="e">
        <f>Variable!#REF!</f>
        <v>#REF!</v>
      </c>
      <c r="E99" s="6">
        <f>Variable!C98</f>
        <v>0.35683162224347897</v>
      </c>
      <c r="F99" s="6" t="e">
        <f>Variable!#REF!</f>
        <v>#REF!</v>
      </c>
      <c r="G99" s="1" t="e">
        <f>Variable!#REF!</f>
        <v>#REF!</v>
      </c>
      <c r="H99" s="1">
        <f>Variable!D98</f>
        <v>3.5089792614516398E-2</v>
      </c>
      <c r="I99" s="17" t="e">
        <f>Variable!#REF!</f>
        <v>#REF!</v>
      </c>
      <c r="J99" s="1" t="e">
        <f>Variable!#REF!</f>
        <v>#REF!</v>
      </c>
      <c r="K99" s="1" t="e">
        <f>Variable!#REF!</f>
        <v>#REF!</v>
      </c>
      <c r="L99" s="1">
        <f>Variable!E98</f>
        <v>1377</v>
      </c>
      <c r="M99" s="1">
        <f>Variable!F98</f>
        <v>651</v>
      </c>
      <c r="N99" s="1">
        <f>Variable!G98</f>
        <v>0.47276688453158999</v>
      </c>
      <c r="O99" s="1">
        <f>Variable!H98</f>
        <v>4091</v>
      </c>
      <c r="P99" s="1">
        <f>Variable!I98</f>
        <v>2047</v>
      </c>
      <c r="Q99" s="1">
        <f>Variable!J98</f>
        <v>0.50036665851869899</v>
      </c>
      <c r="R99" s="1">
        <f>Variable!K98</f>
        <v>8360</v>
      </c>
      <c r="S99" s="1">
        <f>Variable!L98</f>
        <v>4659</v>
      </c>
      <c r="T99" s="1">
        <f>Variable!M98</f>
        <v>0.55729665071770296</v>
      </c>
      <c r="U99" s="1">
        <f>Variable!N98</f>
        <v>1453</v>
      </c>
      <c r="V99" s="1">
        <f>Variable!O98</f>
        <v>971</v>
      </c>
      <c r="W99" s="1">
        <f>Variable!P98</f>
        <v>0.66827253957329602</v>
      </c>
      <c r="X99" s="1">
        <f>Variable!Q98</f>
        <v>833</v>
      </c>
      <c r="Y99" s="1">
        <f>Variable!R98</f>
        <v>604</v>
      </c>
      <c r="Z99" s="1">
        <f>Variable!S98</f>
        <v>0.72509003601440503</v>
      </c>
      <c r="AA99" s="1">
        <f>Variable!AW98</f>
        <v>1.1835485958637201E-2</v>
      </c>
      <c r="AB99" s="1">
        <f>Variable!AX98</f>
        <v>1.2320364614234299E-2</v>
      </c>
      <c r="AC99" s="1">
        <f>Variable!AY98</f>
        <v>1.23308702211695E-2</v>
      </c>
      <c r="AD99" s="1">
        <f>Variable!T98</f>
        <v>10029</v>
      </c>
      <c r="AE99" s="1">
        <f>Variable!U98</f>
        <v>45043</v>
      </c>
      <c r="AF99" s="1">
        <f>Variable!V98</f>
        <v>76659</v>
      </c>
      <c r="AG99" s="1">
        <f>Variable!W98</f>
        <v>768817</v>
      </c>
      <c r="AH99" s="1">
        <f>Variable!X98</f>
        <v>4415</v>
      </c>
      <c r="AI99" s="1">
        <f>Variable!Y98</f>
        <v>29306</v>
      </c>
      <c r="AJ99" s="1">
        <f>Variable!Z98</f>
        <v>61504</v>
      </c>
      <c r="AK99" s="1">
        <f>Variable!AA98</f>
        <v>403233</v>
      </c>
      <c r="AL99" s="1">
        <f>Variable!AB98</f>
        <v>14444</v>
      </c>
      <c r="AM99" s="1">
        <f>Variable!AC98</f>
        <v>74349</v>
      </c>
      <c r="AN99" s="1">
        <f>Variable!AD98</f>
        <v>138163</v>
      </c>
      <c r="AO99" s="1">
        <f>Variable!AE98</f>
        <v>1172050</v>
      </c>
      <c r="AP99" s="1">
        <f>Variable!AF98</f>
        <v>4977</v>
      </c>
      <c r="AQ99" s="1">
        <f>Variable!AG98</f>
        <v>15377.1019300361</v>
      </c>
      <c r="AR99" s="1">
        <f>Variable!AH98</f>
        <v>21972</v>
      </c>
      <c r="AS99" s="1">
        <f>Variable!AI98</f>
        <v>15091.9898001001</v>
      </c>
      <c r="AT99" s="1">
        <f>Variable!AJ98</f>
        <v>37834</v>
      </c>
      <c r="AU99" s="1">
        <f>Variable!AK98</f>
        <v>14774.428816965399</v>
      </c>
      <c r="AV99" s="1">
        <f>Variable!AL98</f>
        <v>397445</v>
      </c>
      <c r="AW99" s="1">
        <f>Variable!AM98</f>
        <v>14281.6876291852</v>
      </c>
      <c r="AX99" s="1">
        <f>Variable!AN98</f>
        <v>296029</v>
      </c>
      <c r="AY99" s="1">
        <f>Variable!AO98</f>
        <v>302689</v>
      </c>
      <c r="AZ99" s="1">
        <f>Variable!AP98</f>
        <v>307494</v>
      </c>
      <c r="BA99" s="1">
        <f>Variable!AQ98</f>
        <v>329806</v>
      </c>
      <c r="BB99" s="1">
        <f>Variable!AR98</f>
        <v>12.66</v>
      </c>
      <c r="BC99" s="1">
        <f>Variable!AS98</f>
        <v>12.59</v>
      </c>
      <c r="BD99" s="1">
        <f>Variable!AT98</f>
        <v>12.68</v>
      </c>
      <c r="BE99" s="1">
        <f>Variable!AU98</f>
        <v>13.24</v>
      </c>
      <c r="BF99" s="1">
        <f>Variable!AV98</f>
        <v>23.69</v>
      </c>
      <c r="BG99" s="1">
        <f>Variable!AZ98</f>
        <v>20140.614334866801</v>
      </c>
      <c r="BH99" s="1">
        <f>Variable!BA98</f>
        <v>151782.27096078801</v>
      </c>
      <c r="BI99" s="1">
        <f>Variable!BB98</f>
        <v>318633.96783423901</v>
      </c>
      <c r="BJ99" s="1">
        <f>Variable!BC98</f>
        <v>2160.5075703060102</v>
      </c>
      <c r="BK99" s="1">
        <f>Variable!BD98</f>
        <v>1</v>
      </c>
      <c r="BL99" s="2">
        <f>Variable!BE98</f>
        <v>2</v>
      </c>
      <c r="BM99" s="1">
        <f>Variable!BF98</f>
        <v>3</v>
      </c>
      <c r="BN99" s="1">
        <f>Variable!BG98</f>
        <v>227</v>
      </c>
      <c r="BO99" s="1">
        <f>Variable!BH98</f>
        <v>682</v>
      </c>
      <c r="BP99" s="18">
        <f>Variable!BI98</f>
        <v>0.33284457478005863</v>
      </c>
      <c r="BQ99" s="1">
        <f>Variable!BJ98</f>
        <v>-455</v>
      </c>
      <c r="BR99" s="1">
        <f>Variable!BK98</f>
        <v>4742</v>
      </c>
      <c r="BS99" s="1">
        <f>Variable!BL98</f>
        <v>22252</v>
      </c>
      <c r="BT99" s="1">
        <f>Variable!BM98</f>
        <v>43346</v>
      </c>
      <c r="BU99" s="1">
        <f>Variable!BN98</f>
        <v>634322</v>
      </c>
      <c r="BV99" s="1">
        <f>Variable!BO98</f>
        <v>634322</v>
      </c>
      <c r="BW99" s="1">
        <f>Variable!BP98</f>
        <v>634322</v>
      </c>
      <c r="BX99" s="1">
        <f>Variable!BQ98</f>
        <v>634322</v>
      </c>
      <c r="BY99" s="3">
        <f>Variable!BR98</f>
        <v>-21094</v>
      </c>
      <c r="BZ99" s="1">
        <f>Variable!BS98</f>
        <v>-612070</v>
      </c>
      <c r="CA99" s="1">
        <f>Variable!BT98</f>
        <v>-612070</v>
      </c>
      <c r="CB99" s="3">
        <f>Variable!BU98</f>
        <v>-612070</v>
      </c>
      <c r="CC99" s="3">
        <f>Variable!BV98</f>
        <v>-612070</v>
      </c>
      <c r="CD99" s="1">
        <f>Variable!BW98</f>
        <v>12038.142426840801</v>
      </c>
      <c r="CE99" s="1">
        <f>Variable!BX98</f>
        <v>90.841525978926796</v>
      </c>
      <c r="CF99" s="1">
        <f>Variable!BY98</f>
        <v>521.60917481241097</v>
      </c>
      <c r="CG99" s="1">
        <f>Variable!BZ98</f>
        <v>2535.77526492382</v>
      </c>
      <c r="CH99" s="1">
        <f>Variable!CA98</f>
        <v>1128.6514415162101</v>
      </c>
      <c r="CI99" s="11" t="e">
        <f>Variable!#REF!</f>
        <v>#REF!</v>
      </c>
      <c r="CJ99" s="11" t="e">
        <f>Variable!#REF!</f>
        <v>#REF!</v>
      </c>
      <c r="CK99" s="11" t="e">
        <f>Variable!#REF!</f>
        <v>#REF!</v>
      </c>
      <c r="CL99" s="11" t="e">
        <f>Variable!#REF!</f>
        <v>#REF!</v>
      </c>
      <c r="CM99" s="11" t="e">
        <f>Variable!#REF!</f>
        <v>#REF!</v>
      </c>
      <c r="CN99" s="11" t="e">
        <f>Variable!#REF!</f>
        <v>#REF!</v>
      </c>
      <c r="CO99" s="11" t="e">
        <f>Variable!#REF!</f>
        <v>#REF!</v>
      </c>
      <c r="CP99" s="1" t="e">
        <f>Variable!#REF!</f>
        <v>#REF!</v>
      </c>
      <c r="CQ99" s="11" t="e">
        <f>Variable!#REF!</f>
        <v>#REF!</v>
      </c>
      <c r="CR99" s="11" t="e">
        <f>Variable!#REF!</f>
        <v>#REF!</v>
      </c>
      <c r="CS99" s="11">
        <f>Variable!CB98</f>
        <v>0</v>
      </c>
      <c r="CT99" s="1">
        <f>Variable!CC98</f>
        <v>38790.319093518003</v>
      </c>
      <c r="CU99" s="1">
        <f>Variable!CD98</f>
        <v>86659.038195118803</v>
      </c>
      <c r="CV99" s="1">
        <f>Variable!CE98</f>
        <v>58943.745011411796</v>
      </c>
      <c r="CW99" s="1">
        <f>Variable!CF98</f>
        <v>1.4701990546807162</v>
      </c>
      <c r="CX99" s="1">
        <f>Variable!CG98</f>
        <v>0.65809050792425905</v>
      </c>
      <c r="CY99" s="11">
        <f>Variable!CH98</f>
        <v>0</v>
      </c>
      <c r="CZ99" s="11">
        <f>Variable!CI98</f>
        <v>0</v>
      </c>
      <c r="DA99" s="11">
        <f>Variable!CJ98</f>
        <v>0</v>
      </c>
      <c r="DB99" s="11">
        <f>Variable!CK98</f>
        <v>0</v>
      </c>
      <c r="DC99" s="11">
        <f>Variable!CL98</f>
        <v>0</v>
      </c>
      <c r="DD99" s="11">
        <f>Variable!CM98</f>
        <v>0</v>
      </c>
      <c r="DE99" s="11">
        <f>Variable!CN98</f>
        <v>0</v>
      </c>
      <c r="DF99" s="11">
        <f>Variable!CO98</f>
        <v>1152</v>
      </c>
      <c r="DG99" s="11">
        <f>Variable!CP98</f>
        <v>578</v>
      </c>
      <c r="DH99" s="11">
        <f>Variable!CQ98</f>
        <v>0</v>
      </c>
      <c r="DI99" s="11">
        <f>Variable!CR98</f>
        <v>0.20337869692302801</v>
      </c>
      <c r="DJ99" s="11">
        <f>Variable!CS98</f>
        <v>64709</v>
      </c>
      <c r="DK99" s="11">
        <f>Variable!CT98</f>
        <v>6.2517480022831045</v>
      </c>
      <c r="DL99" s="11" t="e">
        <f>Variable!#REF!</f>
        <v>#REF!</v>
      </c>
      <c r="DM99" s="11">
        <f>Variable!CU98</f>
        <v>0</v>
      </c>
      <c r="DN99" s="11">
        <f>Variable!CV98</f>
        <v>12.460231312508887</v>
      </c>
      <c r="DO99" s="1" t="str">
        <f>Variable!CW98</f>
        <v>0.599</v>
      </c>
      <c r="DP99" s="1">
        <f>Variable!CX98</f>
        <v>0.66329767613426704</v>
      </c>
      <c r="DQ99" t="e">
        <f>Variable!#REF!</f>
        <v>#REF!</v>
      </c>
      <c r="DR99" s="1">
        <f>Variable!CY98</f>
        <v>23</v>
      </c>
      <c r="DS99" s="11" t="str">
        <f>Variable!CZ98</f>
        <v>København H</v>
      </c>
      <c r="DT99" s="11">
        <f>Variable!DA98</f>
        <v>25</v>
      </c>
      <c r="DU99" s="22" t="str">
        <f>Variable!DB98</f>
        <v>Vanløse</v>
      </c>
      <c r="DV99" s="22">
        <f>Variable!DC98</f>
        <v>29</v>
      </c>
      <c r="DW99" s="22">
        <f>Variable!DD98</f>
        <v>17</v>
      </c>
      <c r="DX99" s="23">
        <f>Variable!DE98</f>
        <v>-6</v>
      </c>
      <c r="DY99" s="23">
        <f>Variable!DF98</f>
        <v>-0.20689655172413793</v>
      </c>
      <c r="DZ99" s="23">
        <f>Variable!DG98</f>
        <v>8</v>
      </c>
      <c r="EA99" s="23">
        <f>Variable!DH98</f>
        <v>0.32</v>
      </c>
      <c r="EB99" s="1">
        <f>Variable!DI98</f>
        <v>0</v>
      </c>
      <c r="EC99" s="1">
        <f>Variable!DJ98</f>
        <v>1842</v>
      </c>
      <c r="ED99" s="11">
        <f>Variable!DK98</f>
        <v>8192</v>
      </c>
      <c r="EE99" s="11">
        <f>Variable!DL98</f>
        <v>16900</v>
      </c>
      <c r="EF99" s="10" t="str">
        <f>Variable!DP98</f>
        <v>Taastrup</v>
      </c>
      <c r="EG99" s="10">
        <f>Variable!DM98</f>
        <v>17</v>
      </c>
      <c r="EH99" s="10">
        <f>Variable!DN98</f>
        <v>84</v>
      </c>
      <c r="EI99" s="10">
        <f>Variable!DO98</f>
        <v>245</v>
      </c>
      <c r="EJ99" s="10">
        <f>Variable!DQ98</f>
        <v>0</v>
      </c>
      <c r="EK99" s="10">
        <f>Variable!DR98</f>
        <v>0</v>
      </c>
      <c r="EL99" s="10">
        <f>Variable!DS98</f>
        <v>0</v>
      </c>
      <c r="EM99" s="10">
        <f>Variable!DT98</f>
        <v>0</v>
      </c>
    </row>
    <row r="100" spans="1:143" ht="31.5" x14ac:dyDescent="0.5">
      <c r="A100" s="1" t="str">
        <f>Variable!A99</f>
        <v>Valby</v>
      </c>
      <c r="B100" s="1">
        <f>Variable!B99</f>
        <v>8600624</v>
      </c>
      <c r="C100" s="1" t="e">
        <f>Variable!#REF!</f>
        <v>#REF!</v>
      </c>
      <c r="D100" s="1" t="e">
        <f>Variable!#REF!</f>
        <v>#REF!</v>
      </c>
      <c r="E100" s="6">
        <f>Variable!C99</f>
        <v>0.17555063606761101</v>
      </c>
      <c r="F100" s="6" t="e">
        <f>Variable!#REF!</f>
        <v>#REF!</v>
      </c>
      <c r="G100" s="1" t="e">
        <f>Variable!#REF!</f>
        <v>#REF!</v>
      </c>
      <c r="H100" s="1">
        <f>Variable!D99</f>
        <v>4.7475092283397503E-2</v>
      </c>
      <c r="I100" s="17" t="e">
        <f>Variable!#REF!</f>
        <v>#REF!</v>
      </c>
      <c r="J100" s="1" t="e">
        <f>Variable!#REF!</f>
        <v>#REF!</v>
      </c>
      <c r="K100" s="1" t="e">
        <f>Variable!#REF!</f>
        <v>#REF!</v>
      </c>
      <c r="L100" s="1">
        <f>Variable!E99</f>
        <v>13087</v>
      </c>
      <c r="M100" s="1">
        <f>Variable!F99</f>
        <v>3265</v>
      </c>
      <c r="N100" s="1">
        <f>Variable!G99</f>
        <v>0.24948422098265399</v>
      </c>
      <c r="O100" s="1">
        <f>Variable!H99</f>
        <v>3760</v>
      </c>
      <c r="P100" s="1">
        <f>Variable!I99</f>
        <v>1269</v>
      </c>
      <c r="Q100" s="1">
        <f>Variable!J99</f>
        <v>0.33750000000000002</v>
      </c>
      <c r="R100" s="1">
        <f>Variable!K99</f>
        <v>129</v>
      </c>
      <c r="S100" s="1">
        <f>Variable!L99</f>
        <v>49</v>
      </c>
      <c r="T100" s="1">
        <f>Variable!M99</f>
        <v>0.37984496124030998</v>
      </c>
      <c r="U100" s="1">
        <f>Variable!N99</f>
        <v>0</v>
      </c>
      <c r="V100" s="1">
        <f>Variable!O99</f>
        <v>0</v>
      </c>
      <c r="W100" s="1">
        <f>Variable!P99</f>
        <v>0</v>
      </c>
      <c r="X100" s="1">
        <f>Variable!Q99</f>
        <v>0</v>
      </c>
      <c r="Y100" s="1">
        <f>Variable!R99</f>
        <v>0</v>
      </c>
      <c r="Z100" s="1">
        <f>Variable!S99</f>
        <v>0</v>
      </c>
      <c r="AA100" s="1">
        <f>Variable!AW99</f>
        <v>1.50120630390537E-2</v>
      </c>
      <c r="AB100" s="1">
        <f>Variable!AX99</f>
        <v>1.3010590616968199E-2</v>
      </c>
      <c r="AC100" s="1">
        <f>Variable!AY99</f>
        <v>1.2506387521255701E-2</v>
      </c>
      <c r="AD100" s="1">
        <f>Variable!T99</f>
        <v>35934</v>
      </c>
      <c r="AE100" s="1">
        <f>Variable!U99</f>
        <v>241539</v>
      </c>
      <c r="AF100" s="1">
        <f>Variable!V99</f>
        <v>517447</v>
      </c>
      <c r="AG100" s="1">
        <f>Variable!W99</f>
        <v>1342809</v>
      </c>
      <c r="AH100" s="1">
        <f>Variable!X99</f>
        <v>15815</v>
      </c>
      <c r="AI100" s="1">
        <f>Variable!Y99</f>
        <v>103093</v>
      </c>
      <c r="AJ100" s="1">
        <f>Variable!Z99</f>
        <v>326234</v>
      </c>
      <c r="AK100" s="1">
        <f>Variable!AA99</f>
        <v>804052</v>
      </c>
      <c r="AL100" s="1">
        <f>Variable!AB99</f>
        <v>51749</v>
      </c>
      <c r="AM100" s="1">
        <f>Variable!AC99</f>
        <v>344632</v>
      </c>
      <c r="AN100" s="1">
        <f>Variable!AD99</f>
        <v>843681</v>
      </c>
      <c r="AO100" s="1">
        <f>Variable!AE99</f>
        <v>2146861</v>
      </c>
      <c r="AP100" s="1">
        <f>Variable!AF99</f>
        <v>20980</v>
      </c>
      <c r="AQ100" s="1">
        <f>Variable!AG99</f>
        <v>12857.667604559099</v>
      </c>
      <c r="AR100" s="1">
        <f>Variable!AH99</f>
        <v>138404</v>
      </c>
      <c r="AS100" s="1">
        <f>Variable!AI99</f>
        <v>12313.2974604827</v>
      </c>
      <c r="AT100" s="1">
        <f>Variable!AJ99</f>
        <v>296323</v>
      </c>
      <c r="AU100" s="1">
        <f>Variable!AK99</f>
        <v>12038.699708179</v>
      </c>
      <c r="AV100" s="1">
        <f>Variable!AL99</f>
        <v>729904</v>
      </c>
      <c r="AW100" s="1">
        <f>Variable!AM99</f>
        <v>12703.730655265799</v>
      </c>
      <c r="AX100" s="1">
        <f>Variable!AN99</f>
        <v>321788</v>
      </c>
      <c r="AY100" s="1">
        <f>Variable!AO99</f>
        <v>338315</v>
      </c>
      <c r="AZ100" s="1">
        <f>Variable!AP99</f>
        <v>333830</v>
      </c>
      <c r="BA100" s="1">
        <f>Variable!AQ99</f>
        <v>332396</v>
      </c>
      <c r="BB100" s="1">
        <f>Variable!AR99</f>
        <v>14.1</v>
      </c>
      <c r="BC100" s="1">
        <f>Variable!AS99</f>
        <v>14.18</v>
      </c>
      <c r="BD100" s="1">
        <f>Variable!AT99</f>
        <v>14.15</v>
      </c>
      <c r="BE100" s="1">
        <f>Variable!AU99</f>
        <v>13.8</v>
      </c>
      <c r="BF100" s="1">
        <f>Variable!AV99</f>
        <v>41.826000000000001</v>
      </c>
      <c r="BG100" s="1">
        <f>Variable!AZ99</f>
        <v>24579.414153142599</v>
      </c>
      <c r="BH100" s="1">
        <f>Variable!BA99</f>
        <v>246430.550359346</v>
      </c>
      <c r="BI100" s="1">
        <f>Variable!BB99</f>
        <v>621243.98435616505</v>
      </c>
      <c r="BJ100" s="1">
        <f>Variable!BC99</f>
        <v>714.85432381198905</v>
      </c>
      <c r="BK100" s="1">
        <f>Variable!BD99</f>
        <v>3</v>
      </c>
      <c r="BL100" s="2">
        <f>Variable!BE99</f>
        <v>22</v>
      </c>
      <c r="BM100" s="1">
        <f>Variable!BF99</f>
        <v>44</v>
      </c>
      <c r="BN100" s="1">
        <f>Variable!BG99</f>
        <v>1312</v>
      </c>
      <c r="BO100" s="1">
        <f>Variable!BH99</f>
        <v>1494</v>
      </c>
      <c r="BP100" s="18">
        <f>Variable!BI99</f>
        <v>0.87817938420348063</v>
      </c>
      <c r="BQ100" s="1">
        <f>Variable!BJ99</f>
        <v>-182</v>
      </c>
      <c r="BR100" s="1">
        <f>Variable!BK99</f>
        <v>4742</v>
      </c>
      <c r="BS100" s="1">
        <f>Variable!BL99</f>
        <v>634322</v>
      </c>
      <c r="BT100" s="1">
        <f>Variable!BM99</f>
        <v>634322</v>
      </c>
      <c r="BU100" s="1">
        <f>Variable!BN99</f>
        <v>634322</v>
      </c>
      <c r="BV100" s="1">
        <f>Variable!BO99</f>
        <v>634322</v>
      </c>
      <c r="BW100" s="1">
        <f>Variable!BP99</f>
        <v>634322</v>
      </c>
      <c r="BX100" s="1">
        <f>Variable!BQ99</f>
        <v>634322</v>
      </c>
      <c r="BY100" s="3">
        <f>Variable!BR99</f>
        <v>0</v>
      </c>
      <c r="BZ100" s="1">
        <f>Variable!BS99</f>
        <v>0</v>
      </c>
      <c r="CA100" s="1">
        <f>Variable!BT99</f>
        <v>0</v>
      </c>
      <c r="CB100" s="3">
        <f>Variable!BU99</f>
        <v>0</v>
      </c>
      <c r="CC100" s="3">
        <f>Variable!BV99</f>
        <v>0</v>
      </c>
      <c r="CD100" s="1">
        <f>Variable!BW99</f>
        <v>241.93545341471599</v>
      </c>
      <c r="CE100" s="1">
        <f>Variable!BX99</f>
        <v>42.528820178294303</v>
      </c>
      <c r="CF100" s="1">
        <f>Variable!BY99</f>
        <v>116.857684257212</v>
      </c>
      <c r="CG100" s="1">
        <f>Variable!BZ99</f>
        <v>1175.60454256874</v>
      </c>
      <c r="CH100" s="1">
        <f>Variable!CA99</f>
        <v>2066.11314357522</v>
      </c>
      <c r="CI100" s="11" t="e">
        <f>Variable!#REF!</f>
        <v>#REF!</v>
      </c>
      <c r="CJ100" s="11" t="e">
        <f>Variable!#REF!</f>
        <v>#REF!</v>
      </c>
      <c r="CK100" s="11" t="e">
        <f>Variable!#REF!</f>
        <v>#REF!</v>
      </c>
      <c r="CL100" s="11" t="e">
        <f>Variable!#REF!</f>
        <v>#REF!</v>
      </c>
      <c r="CM100" s="11" t="e">
        <f>Variable!#REF!</f>
        <v>#REF!</v>
      </c>
      <c r="CN100" s="11" t="e">
        <f>Variable!#REF!</f>
        <v>#REF!</v>
      </c>
      <c r="CO100" s="11" t="e">
        <f>Variable!#REF!</f>
        <v>#REF!</v>
      </c>
      <c r="CP100" s="1" t="e">
        <f>Variable!#REF!</f>
        <v>#REF!</v>
      </c>
      <c r="CQ100" s="11" t="e">
        <f>Variable!#REF!</f>
        <v>#REF!</v>
      </c>
      <c r="CR100" s="11" t="e">
        <f>Variable!#REF!</f>
        <v>#REF!</v>
      </c>
      <c r="CS100" s="11">
        <f>Variable!CB99</f>
        <v>6.1</v>
      </c>
      <c r="CT100" s="1">
        <f>Variable!CC99</f>
        <v>69103.820507505196</v>
      </c>
      <c r="CU100" s="1">
        <f>Variable!CD99</f>
        <v>127648.751281035</v>
      </c>
      <c r="CV100" s="1">
        <f>Variable!CE99</f>
        <v>49811.062037666197</v>
      </c>
      <c r="CW100" s="1">
        <f>Variable!CF99</f>
        <v>2.56265869586377</v>
      </c>
      <c r="CX100" s="1">
        <f>Variable!CG99</f>
        <v>1.3873187537188059</v>
      </c>
      <c r="CY100" s="11">
        <f>Variable!CH99</f>
        <v>9.5</v>
      </c>
      <c r="CZ100" s="11">
        <f>Variable!CI99</f>
        <v>7.3</v>
      </c>
      <c r="DA100" s="11">
        <f>Variable!CJ99</f>
        <v>10</v>
      </c>
      <c r="DB100" s="11">
        <f>Variable!CK99</f>
        <v>8.8000000000000007</v>
      </c>
      <c r="DC100" s="11">
        <f>Variable!CL99</f>
        <v>9</v>
      </c>
      <c r="DD100" s="11">
        <f>Variable!CM99</f>
        <v>6.8</v>
      </c>
      <c r="DE100" s="11">
        <f>Variable!CN99</f>
        <v>7.5</v>
      </c>
      <c r="DF100" s="11">
        <f>Variable!CO99</f>
        <v>1327</v>
      </c>
      <c r="DG100" s="11">
        <f>Variable!CP99</f>
        <v>60</v>
      </c>
      <c r="DH100" s="11">
        <f>Variable!CQ99</f>
        <v>0</v>
      </c>
      <c r="DI100" s="11">
        <f>Variable!CR99</f>
        <v>0.15007116665058301</v>
      </c>
      <c r="DJ100" s="11">
        <f>Variable!CS99</f>
        <v>74649</v>
      </c>
      <c r="DK100" s="11">
        <f>Variable!CT99</f>
        <v>22.09051005977021</v>
      </c>
      <c r="DL100" s="11" t="e">
        <f>Variable!#REF!</f>
        <v>#REF!</v>
      </c>
      <c r="DM100" s="11">
        <f>Variable!CU99</f>
        <v>0</v>
      </c>
      <c r="DN100" s="11">
        <f>Variable!CV99</f>
        <v>488.56844748858447</v>
      </c>
      <c r="DO100" s="1" t="str">
        <f>Variable!CW99</f>
        <v>0.616</v>
      </c>
      <c r="DP100" s="1">
        <f>Variable!CX99</f>
        <v>0.49408540604294499</v>
      </c>
      <c r="DQ100" t="e">
        <f>Variable!#REF!</f>
        <v>#REF!</v>
      </c>
      <c r="DR100" s="1">
        <f>Variable!CY99</f>
        <v>5</v>
      </c>
      <c r="DS100" s="11" t="str">
        <f>Variable!CZ99</f>
        <v>København H</v>
      </c>
      <c r="DT100" s="11">
        <f>Variable!DA99</f>
        <v>11</v>
      </c>
      <c r="DU100" s="22" t="str">
        <f>Variable!DB99</f>
        <v>Nørreport</v>
      </c>
      <c r="DV100" s="22">
        <f>Variable!DC99</f>
        <v>12</v>
      </c>
      <c r="DW100" s="22">
        <f>Variable!DD99</f>
        <v>16</v>
      </c>
      <c r="DX100" s="23">
        <f>Variable!DE99</f>
        <v>-7</v>
      </c>
      <c r="DY100" s="23">
        <f>Variable!DF99</f>
        <v>-0.58333333333333337</v>
      </c>
      <c r="DZ100" s="23">
        <f>Variable!DG99</f>
        <v>-5</v>
      </c>
      <c r="EA100" s="23">
        <f>Variable!DH99</f>
        <v>-0.45454545454545453</v>
      </c>
      <c r="EB100" s="1">
        <f>Variable!DI99</f>
        <v>0.32580268400000001</v>
      </c>
      <c r="EC100" s="1">
        <f>Variable!DJ99</f>
        <v>2352</v>
      </c>
      <c r="ED100" s="11">
        <f>Variable!DK99</f>
        <v>19094</v>
      </c>
      <c r="EE100" s="11">
        <f>Variable!DL99</f>
        <v>45658</v>
      </c>
      <c r="EF100" s="10" t="str">
        <f>Variable!DP99</f>
        <v>Valby</v>
      </c>
      <c r="EG100" s="10">
        <f>Variable!DM99</f>
        <v>23</v>
      </c>
      <c r="EH100" s="10">
        <f>Variable!DN99</f>
        <v>73</v>
      </c>
      <c r="EI100" s="10">
        <f>Variable!DO99</f>
        <v>107</v>
      </c>
      <c r="EJ100" s="10" t="str">
        <f>Variable!DQ99</f>
        <v>Valby</v>
      </c>
      <c r="EK100" s="10">
        <f>Variable!DR99</f>
        <v>0</v>
      </c>
      <c r="EL100" s="10" t="str">
        <f>Variable!DS99</f>
        <v>Valby</v>
      </c>
      <c r="EM100" s="10">
        <f>Variable!DT99</f>
        <v>0</v>
      </c>
    </row>
    <row r="101" spans="1:143" ht="31.5" x14ac:dyDescent="0.5">
      <c r="A101" s="1" t="str">
        <f>Variable!A100</f>
        <v>Vallensbæk</v>
      </c>
      <c r="B101" s="1">
        <f>Variable!B100</f>
        <v>8600767</v>
      </c>
      <c r="C101" s="1" t="e">
        <f>Variable!#REF!</f>
        <v>#REF!</v>
      </c>
      <c r="D101" s="1" t="e">
        <f>Variable!#REF!</f>
        <v>#REF!</v>
      </c>
      <c r="E101" s="6">
        <f>Variable!C100</f>
        <v>0.29505818646054099</v>
      </c>
      <c r="F101" s="6" t="e">
        <f>Variable!#REF!</f>
        <v>#REF!</v>
      </c>
      <c r="G101" s="1" t="e">
        <f>Variable!#REF!</f>
        <v>#REF!</v>
      </c>
      <c r="H101" s="1">
        <f>Variable!D100</f>
        <v>2.07943766065142E-2</v>
      </c>
      <c r="I101" s="17" t="e">
        <f>Variable!#REF!</f>
        <v>#REF!</v>
      </c>
      <c r="J101" s="1" t="e">
        <f>Variable!#REF!</f>
        <v>#REF!</v>
      </c>
      <c r="K101" s="1" t="e">
        <f>Variable!#REF!</f>
        <v>#REF!</v>
      </c>
      <c r="L101" s="1">
        <f>Variable!E100</f>
        <v>2791</v>
      </c>
      <c r="M101" s="1">
        <f>Variable!F100</f>
        <v>1360</v>
      </c>
      <c r="N101" s="1">
        <f>Variable!G100</f>
        <v>0.48728054460766701</v>
      </c>
      <c r="O101" s="1">
        <f>Variable!H100</f>
        <v>3747</v>
      </c>
      <c r="P101" s="1">
        <f>Variable!I100</f>
        <v>2319</v>
      </c>
      <c r="Q101" s="1">
        <f>Variable!J100</f>
        <v>0.61889511609287395</v>
      </c>
      <c r="R101" s="1">
        <f>Variable!K100</f>
        <v>2913</v>
      </c>
      <c r="S101" s="1">
        <f>Variable!L100</f>
        <v>1858</v>
      </c>
      <c r="T101" s="1">
        <f>Variable!M100</f>
        <v>0.63783041537933405</v>
      </c>
      <c r="U101" s="1">
        <f>Variable!N100</f>
        <v>275</v>
      </c>
      <c r="V101" s="1">
        <f>Variable!O100</f>
        <v>209</v>
      </c>
      <c r="W101" s="1">
        <f>Variable!P100</f>
        <v>0.76</v>
      </c>
      <c r="X101" s="1">
        <f>Variable!Q100</f>
        <v>1</v>
      </c>
      <c r="Y101" s="1">
        <f>Variable!R100</f>
        <v>1</v>
      </c>
      <c r="Z101" s="1">
        <f>Variable!S100</f>
        <v>1</v>
      </c>
      <c r="AA101" s="1">
        <f>Variable!AW100</f>
        <v>1.07779792944026E-2</v>
      </c>
      <c r="AB101" s="1">
        <f>Variable!AX100</f>
        <v>1.14430253732733E-2</v>
      </c>
      <c r="AC101" s="1">
        <f>Variable!AY100</f>
        <v>1.1608379236896799E-2</v>
      </c>
      <c r="AD101" s="1">
        <f>Variable!T100</f>
        <v>10376</v>
      </c>
      <c r="AE101" s="1">
        <f>Variable!U100</f>
        <v>44365</v>
      </c>
      <c r="AF101" s="1">
        <f>Variable!V100</f>
        <v>106903</v>
      </c>
      <c r="AG101" s="1">
        <f>Variable!W100</f>
        <v>1148531</v>
      </c>
      <c r="AH101" s="1">
        <f>Variable!X100</f>
        <v>3119</v>
      </c>
      <c r="AI101" s="1">
        <f>Variable!Y100</f>
        <v>14774</v>
      </c>
      <c r="AJ101" s="1">
        <f>Variable!Z100</f>
        <v>57499</v>
      </c>
      <c r="AK101" s="1">
        <f>Variable!AA100</f>
        <v>686568</v>
      </c>
      <c r="AL101" s="1">
        <f>Variable!AB100</f>
        <v>13495</v>
      </c>
      <c r="AM101" s="1">
        <f>Variable!AC100</f>
        <v>59139</v>
      </c>
      <c r="AN101" s="1">
        <f>Variable!AD100</f>
        <v>164402</v>
      </c>
      <c r="AO101" s="1">
        <f>Variable!AE100</f>
        <v>1835099</v>
      </c>
      <c r="AP101" s="1">
        <f>Variable!AF100</f>
        <v>5300</v>
      </c>
      <c r="AQ101" s="1">
        <f>Variable!AG100</f>
        <v>15344.678315073599</v>
      </c>
      <c r="AR101" s="1">
        <f>Variable!AH100</f>
        <v>21589</v>
      </c>
      <c r="AS101" s="1">
        <f>Variable!AI100</f>
        <v>14877.181051265399</v>
      </c>
      <c r="AT101" s="1">
        <f>Variable!AJ100</f>
        <v>51635</v>
      </c>
      <c r="AU101" s="1">
        <f>Variable!AK100</f>
        <v>14437.4800992132</v>
      </c>
      <c r="AV101" s="1">
        <f>Variable!AL100</f>
        <v>624879</v>
      </c>
      <c r="AW101" s="1">
        <f>Variable!AM100</f>
        <v>13053.0615389297</v>
      </c>
      <c r="AX101" s="1">
        <f>Variable!AN100</f>
        <v>352660</v>
      </c>
      <c r="AY101" s="1">
        <f>Variable!AO100</f>
        <v>303191</v>
      </c>
      <c r="AZ101" s="1">
        <f>Variable!AP100</f>
        <v>305066</v>
      </c>
      <c r="BA101" s="1">
        <f>Variable!AQ100</f>
        <v>327534</v>
      </c>
      <c r="BB101" s="1">
        <f>Variable!AR100</f>
        <v>13.15</v>
      </c>
      <c r="BC101" s="1">
        <f>Variable!AS100</f>
        <v>12.59</v>
      </c>
      <c r="BD101" s="1">
        <f>Variable!AT100</f>
        <v>12.55</v>
      </c>
      <c r="BE101" s="1">
        <f>Variable!AU100</f>
        <v>13.65</v>
      </c>
      <c r="BF101" s="1">
        <f>Variable!AV100</f>
        <v>24.425000000000001</v>
      </c>
      <c r="BG101" s="1">
        <f>Variable!AZ100</f>
        <v>21537.9388949237</v>
      </c>
      <c r="BH101" s="1">
        <f>Variable!BA100</f>
        <v>146577.44139622699</v>
      </c>
      <c r="BI101" s="1">
        <f>Variable!BB100</f>
        <v>380118.38094495202</v>
      </c>
      <c r="BJ101" s="1">
        <f>Variable!BC100</f>
        <v>2135.9972772753299</v>
      </c>
      <c r="BK101" s="1">
        <f>Variable!BD100</f>
        <v>1</v>
      </c>
      <c r="BL101" s="2">
        <f>Variable!BE100</f>
        <v>3</v>
      </c>
      <c r="BM101" s="1">
        <f>Variable!BF100</f>
        <v>7</v>
      </c>
      <c r="BN101" s="1">
        <f>Variable!BG100</f>
        <v>203</v>
      </c>
      <c r="BO101" s="1">
        <f>Variable!BH100</f>
        <v>369</v>
      </c>
      <c r="BP101" s="18">
        <f>Variable!BI100</f>
        <v>0.55013550135501355</v>
      </c>
      <c r="BQ101" s="1">
        <f>Variable!BJ100</f>
        <v>-166</v>
      </c>
      <c r="BR101" s="1">
        <f>Variable!BK100</f>
        <v>4742</v>
      </c>
      <c r="BS101" s="1">
        <f>Variable!BL100</f>
        <v>21019</v>
      </c>
      <c r="BT101" s="1">
        <f>Variable!BM100</f>
        <v>53416</v>
      </c>
      <c r="BU101" s="1">
        <f>Variable!BN100</f>
        <v>634322</v>
      </c>
      <c r="BV101" s="1">
        <f>Variable!BO100</f>
        <v>634322</v>
      </c>
      <c r="BW101" s="1">
        <f>Variable!BP100</f>
        <v>634322</v>
      </c>
      <c r="BX101" s="1">
        <f>Variable!BQ100</f>
        <v>634322</v>
      </c>
      <c r="BY101" s="3">
        <f>Variable!BR100</f>
        <v>-32397</v>
      </c>
      <c r="BZ101" s="1">
        <f>Variable!BS100</f>
        <v>-613303</v>
      </c>
      <c r="CA101" s="1">
        <f>Variable!BT100</f>
        <v>-613303</v>
      </c>
      <c r="CB101" s="3">
        <f>Variable!BU100</f>
        <v>-613303</v>
      </c>
      <c r="CC101" s="3">
        <f>Variable!BV100</f>
        <v>-613303</v>
      </c>
      <c r="CD101" s="1">
        <f>Variable!BW100</f>
        <v>8816.6499410207307</v>
      </c>
      <c r="CE101" s="1">
        <f>Variable!BX100</f>
        <v>88.051907594004902</v>
      </c>
      <c r="CF101" s="1">
        <f>Variable!BY100</f>
        <v>100.50775197206301</v>
      </c>
      <c r="CG101" s="1">
        <f>Variable!BZ100</f>
        <v>1686.41811846118</v>
      </c>
      <c r="CH101" s="1">
        <f>Variable!CA100</f>
        <v>781.49315904767502</v>
      </c>
      <c r="CI101" s="11" t="e">
        <f>Variable!#REF!</f>
        <v>#REF!</v>
      </c>
      <c r="CJ101" s="11" t="e">
        <f>Variable!#REF!</f>
        <v>#REF!</v>
      </c>
      <c r="CK101" s="11" t="e">
        <f>Variable!#REF!</f>
        <v>#REF!</v>
      </c>
      <c r="CL101" s="11" t="e">
        <f>Variable!#REF!</f>
        <v>#REF!</v>
      </c>
      <c r="CM101" s="11" t="e">
        <f>Variable!#REF!</f>
        <v>#REF!</v>
      </c>
      <c r="CN101" s="11" t="e">
        <f>Variable!#REF!</f>
        <v>#REF!</v>
      </c>
      <c r="CO101" s="11" t="e">
        <f>Variable!#REF!</f>
        <v>#REF!</v>
      </c>
      <c r="CP101" s="1" t="e">
        <f>Variable!#REF!</f>
        <v>#REF!</v>
      </c>
      <c r="CQ101" s="11" t="e">
        <f>Variable!#REF!</f>
        <v>#REF!</v>
      </c>
      <c r="CR101" s="11" t="e">
        <f>Variable!#REF!</f>
        <v>#REF!</v>
      </c>
      <c r="CS101" s="11">
        <f>Variable!CB100</f>
        <v>0</v>
      </c>
      <c r="CT101" s="1">
        <f>Variable!CC100</f>
        <v>30319.671640029799</v>
      </c>
      <c r="CU101" s="1">
        <f>Variable!CD100</f>
        <v>75244.388974160596</v>
      </c>
      <c r="CV101" s="1">
        <f>Variable!CE100</f>
        <v>41606.195676673698</v>
      </c>
      <c r="CW101" s="1">
        <f>Variable!CF100</f>
        <v>1.808490003721873</v>
      </c>
      <c r="CX101" s="1">
        <f>Variable!CG100</f>
        <v>0.72872972755421539</v>
      </c>
      <c r="CY101" s="11">
        <f>Variable!CH100</f>
        <v>0</v>
      </c>
      <c r="CZ101" s="11">
        <f>Variable!CI100</f>
        <v>0</v>
      </c>
      <c r="DA101" s="11">
        <f>Variable!CJ100</f>
        <v>0</v>
      </c>
      <c r="DB101" s="11">
        <f>Variable!CK100</f>
        <v>0</v>
      </c>
      <c r="DC101" s="11">
        <f>Variable!CL100</f>
        <v>0</v>
      </c>
      <c r="DD101" s="11">
        <f>Variable!CM100</f>
        <v>0</v>
      </c>
      <c r="DE101" s="11">
        <f>Variable!CN100</f>
        <v>0</v>
      </c>
      <c r="DF101" s="11">
        <f>Variable!CO100</f>
        <v>245</v>
      </c>
      <c r="DG101" s="11">
        <f>Variable!CP100</f>
        <v>0</v>
      </c>
      <c r="DH101" s="11">
        <f>Variable!CQ100</f>
        <v>0</v>
      </c>
      <c r="DI101" s="11">
        <f>Variable!CR100</f>
        <v>0.25930431320755898</v>
      </c>
      <c r="DJ101" s="11">
        <f>Variable!CS100</f>
        <v>82068</v>
      </c>
      <c r="DK101" s="11">
        <f>Variable!CT100</f>
        <v>17.299580654179479</v>
      </c>
      <c r="DL101" s="11" t="e">
        <f>Variable!#REF!</f>
        <v>#REF!</v>
      </c>
      <c r="DM101" s="11">
        <f>Variable!CU100</f>
        <v>0</v>
      </c>
      <c r="DN101" s="11">
        <f>Variable!CV100</f>
        <v>0</v>
      </c>
      <c r="DO101" s="1" t="str">
        <f>Variable!CW100</f>
        <v>0.672</v>
      </c>
      <c r="DP101" s="1">
        <f>Variable!CX100</f>
        <v>0.68594243594243598</v>
      </c>
      <c r="DQ101" t="e">
        <f>Variable!#REF!</f>
        <v>#REF!</v>
      </c>
      <c r="DR101" s="1">
        <f>Variable!CY100</f>
        <v>20</v>
      </c>
      <c r="DS101" s="11" t="str">
        <f>Variable!CZ100</f>
        <v>København H</v>
      </c>
      <c r="DT101" s="11">
        <f>Variable!DA100</f>
        <v>24</v>
      </c>
      <c r="DU101" s="22" t="str">
        <f>Variable!DB100</f>
        <v>Nørreport</v>
      </c>
      <c r="DV101" s="22">
        <f>Variable!DC100</f>
        <v>26</v>
      </c>
      <c r="DW101" s="22">
        <f>Variable!DD100</f>
        <v>29</v>
      </c>
      <c r="DX101" s="23">
        <f>Variable!DE100</f>
        <v>-6</v>
      </c>
      <c r="DY101" s="23">
        <f>Variable!DF100</f>
        <v>-0.23076923076923078</v>
      </c>
      <c r="DZ101" s="23">
        <f>Variable!DG100</f>
        <v>-5</v>
      </c>
      <c r="EA101" s="23">
        <f>Variable!DH100</f>
        <v>-0.20833333333333334</v>
      </c>
      <c r="EB101" s="1">
        <f>Variable!DI100</f>
        <v>9.1685393000000004E-2</v>
      </c>
      <c r="EC101" s="1">
        <f>Variable!DJ100</f>
        <v>1292</v>
      </c>
      <c r="ED101" s="11">
        <f>Variable!DK100</f>
        <v>7780</v>
      </c>
      <c r="EE101" s="11">
        <f>Variable!DL100</f>
        <v>20122</v>
      </c>
      <c r="EF101" s="10" t="str">
        <f>Variable!DP100</f>
        <v>Vallensbæk</v>
      </c>
      <c r="EG101" s="10">
        <f>Variable!DM100</f>
        <v>13</v>
      </c>
      <c r="EH101" s="10">
        <f>Variable!DN100</f>
        <v>48</v>
      </c>
      <c r="EI101" s="10">
        <f>Variable!DO100</f>
        <v>140</v>
      </c>
      <c r="EJ101" s="10">
        <f>Variable!DQ100</f>
        <v>0</v>
      </c>
      <c r="EK101" s="10">
        <f>Variable!DR100</f>
        <v>0</v>
      </c>
      <c r="EL101" s="10">
        <f>Variable!DS100</f>
        <v>0</v>
      </c>
      <c r="EM101" s="10">
        <f>Variable!DT100</f>
        <v>0</v>
      </c>
    </row>
    <row r="102" spans="1:143" ht="31.5" x14ac:dyDescent="0.5">
      <c r="A102" s="1" t="str">
        <f>Variable!A101</f>
        <v>Vangede</v>
      </c>
      <c r="B102" s="1">
        <f>Variable!B101</f>
        <v>8600689</v>
      </c>
      <c r="C102" s="1" t="e">
        <f>Variable!#REF!</f>
        <v>#REF!</v>
      </c>
      <c r="D102" s="1" t="e">
        <f>Variable!#REF!</f>
        <v>#REF!</v>
      </c>
      <c r="E102" s="6">
        <f>Variable!C101</f>
        <v>0.27777663316030998</v>
      </c>
      <c r="F102" s="6" t="e">
        <f>Variable!#REF!</f>
        <v>#REF!</v>
      </c>
      <c r="G102" s="1" t="e">
        <f>Variable!#REF!</f>
        <v>#REF!</v>
      </c>
      <c r="H102" s="1">
        <f>Variable!D101</f>
        <v>1.158313121565276E-2</v>
      </c>
      <c r="I102" s="17" t="e">
        <f>Variable!#REF!</f>
        <v>#REF!</v>
      </c>
      <c r="J102" s="1" t="e">
        <f>Variable!#REF!</f>
        <v>#REF!</v>
      </c>
      <c r="K102" s="1" t="e">
        <f>Variable!#REF!</f>
        <v>#REF!</v>
      </c>
      <c r="L102" s="1">
        <f>Variable!E101</f>
        <v>2597</v>
      </c>
      <c r="M102" s="1">
        <f>Variable!F101</f>
        <v>1268</v>
      </c>
      <c r="N102" s="1">
        <f>Variable!G101</f>
        <v>0.488255679630342</v>
      </c>
      <c r="O102" s="1">
        <f>Variable!H101</f>
        <v>2554</v>
      </c>
      <c r="P102" s="1">
        <f>Variable!I101</f>
        <v>1450</v>
      </c>
      <c r="Q102" s="1">
        <f>Variable!J101</f>
        <v>0.56773688332028105</v>
      </c>
      <c r="R102" s="1">
        <f>Variable!K101</f>
        <v>3019</v>
      </c>
      <c r="S102" s="1">
        <f>Variable!L101</f>
        <v>1586</v>
      </c>
      <c r="T102" s="1">
        <f>Variable!M101</f>
        <v>0.52533951639615695</v>
      </c>
      <c r="U102" s="1">
        <f>Variable!N101</f>
        <v>375</v>
      </c>
      <c r="V102" s="1">
        <f>Variable!O101</f>
        <v>238</v>
      </c>
      <c r="W102" s="1">
        <f>Variable!P101</f>
        <v>0.63466666666666605</v>
      </c>
      <c r="X102" s="1">
        <f>Variable!Q101</f>
        <v>0</v>
      </c>
      <c r="Y102" s="1">
        <f>Variable!R101</f>
        <v>0</v>
      </c>
      <c r="Z102" s="1">
        <f>Variable!S101</f>
        <v>0</v>
      </c>
      <c r="AA102" s="1">
        <f>Variable!AW101</f>
        <v>1.7364519818500599E-2</v>
      </c>
      <c r="AB102" s="1">
        <f>Variable!AX101</f>
        <v>1.7579063527886601E-2</v>
      </c>
      <c r="AC102" s="1">
        <f>Variable!AY101</f>
        <v>1.6227617234814001E-2</v>
      </c>
      <c r="AD102" s="1">
        <f>Variable!T101</f>
        <v>13146</v>
      </c>
      <c r="AE102" s="1">
        <f>Variable!U101</f>
        <v>92174</v>
      </c>
      <c r="AF102" s="1">
        <f>Variable!V101</f>
        <v>329502</v>
      </c>
      <c r="AG102" s="1">
        <f>Variable!W101</f>
        <v>1356801</v>
      </c>
      <c r="AH102" s="1">
        <f>Variable!X101</f>
        <v>2367</v>
      </c>
      <c r="AI102" s="1">
        <f>Variable!Y101</f>
        <v>45394</v>
      </c>
      <c r="AJ102" s="1">
        <f>Variable!Z101</f>
        <v>162746</v>
      </c>
      <c r="AK102" s="1">
        <f>Variable!AA101</f>
        <v>809174</v>
      </c>
      <c r="AL102" s="1">
        <f>Variable!AB101</f>
        <v>15513</v>
      </c>
      <c r="AM102" s="1">
        <f>Variable!AC101</f>
        <v>137568</v>
      </c>
      <c r="AN102" s="1">
        <f>Variable!AD101</f>
        <v>492248</v>
      </c>
      <c r="AO102" s="1">
        <f>Variable!AE101</f>
        <v>2165975</v>
      </c>
      <c r="AP102" s="1">
        <f>Variable!AF101</f>
        <v>7247</v>
      </c>
      <c r="AQ102" s="1">
        <f>Variable!AG101</f>
        <v>11803.006077348</v>
      </c>
      <c r="AR102" s="1">
        <f>Variable!AH101</f>
        <v>47733</v>
      </c>
      <c r="AS102" s="1">
        <f>Variable!AI101</f>
        <v>12329.258836848499</v>
      </c>
      <c r="AT102" s="1">
        <f>Variable!AJ101</f>
        <v>176859</v>
      </c>
      <c r="AU102" s="1">
        <f>Variable!AK101</f>
        <v>12168.287221763199</v>
      </c>
      <c r="AV102" s="1">
        <f>Variable!AL101</f>
        <v>737876</v>
      </c>
      <c r="AW102" s="1">
        <f>Variable!AM101</f>
        <v>12814.1040697469</v>
      </c>
      <c r="AX102" s="1">
        <f>Variable!AN101</f>
        <v>392106</v>
      </c>
      <c r="AY102" s="1">
        <f>Variable!AO101</f>
        <v>355387</v>
      </c>
      <c r="AZ102" s="1">
        <f>Variable!AP101</f>
        <v>324381</v>
      </c>
      <c r="BA102" s="1">
        <f>Variable!AQ101</f>
        <v>338079</v>
      </c>
      <c r="BB102" s="1">
        <f>Variable!AR101</f>
        <v>14.29</v>
      </c>
      <c r="BC102" s="1">
        <f>Variable!AS101</f>
        <v>14.01</v>
      </c>
      <c r="BD102" s="1">
        <f>Variable!AT101</f>
        <v>13.99</v>
      </c>
      <c r="BE102" s="1">
        <f>Variable!AU101</f>
        <v>13.9</v>
      </c>
      <c r="BF102" s="1">
        <f>Variable!AV101</f>
        <v>36.985999999999997</v>
      </c>
      <c r="BG102" s="1">
        <f>Variable!AZ101</f>
        <v>18921.944879382099</v>
      </c>
      <c r="BH102" s="1">
        <f>Variable!BA101</f>
        <v>208591.213108547</v>
      </c>
      <c r="BI102" s="1">
        <f>Variable!BB101</f>
        <v>537345.900933592</v>
      </c>
      <c r="BJ102" s="1">
        <f>Variable!BC101</f>
        <v>942.466578033563</v>
      </c>
      <c r="BK102" s="1">
        <f>Variable!BD101</f>
        <v>2</v>
      </c>
      <c r="BL102" s="2">
        <f>Variable!BE101</f>
        <v>9</v>
      </c>
      <c r="BM102" s="1">
        <f>Variable!BF101</f>
        <v>24</v>
      </c>
      <c r="BN102" s="1">
        <f>Variable!BG101</f>
        <v>234</v>
      </c>
      <c r="BO102" s="1">
        <f>Variable!BH101</f>
        <v>1984</v>
      </c>
      <c r="BP102" s="18">
        <f>Variable!BI101</f>
        <v>0.11794354838709678</v>
      </c>
      <c r="BQ102" s="1">
        <f>Variable!BJ101</f>
        <v>-1750</v>
      </c>
      <c r="BR102" s="1">
        <f>Variable!BK101</f>
        <v>4742</v>
      </c>
      <c r="BS102" s="1">
        <f>Variable!BL101</f>
        <v>74274</v>
      </c>
      <c r="BT102" s="1">
        <f>Variable!BM101</f>
        <v>634322</v>
      </c>
      <c r="BU102" s="1">
        <f>Variable!BN101</f>
        <v>634322</v>
      </c>
      <c r="BV102" s="1">
        <f>Variable!BO101</f>
        <v>634322</v>
      </c>
      <c r="BW102" s="1">
        <f>Variable!BP101</f>
        <v>634322</v>
      </c>
      <c r="BX102" s="1">
        <f>Variable!BQ101</f>
        <v>634322</v>
      </c>
      <c r="BY102" s="3">
        <f>Variable!BR101</f>
        <v>-560048</v>
      </c>
      <c r="BZ102" s="1">
        <f>Variable!BS101</f>
        <v>-560048</v>
      </c>
      <c r="CA102" s="1">
        <f>Variable!BT101</f>
        <v>-560048</v>
      </c>
      <c r="CB102" s="3">
        <f>Variable!BU101</f>
        <v>-560048</v>
      </c>
      <c r="CC102" s="3">
        <f>Variable!BV101</f>
        <v>-560048</v>
      </c>
      <c r="CD102" s="1">
        <f>Variable!BW101</f>
        <v>1272.3827786988099</v>
      </c>
      <c r="CE102" s="1">
        <f>Variable!BX101</f>
        <v>180.427003479641</v>
      </c>
      <c r="CF102" s="1">
        <f>Variable!BY101</f>
        <v>230.80431727845499</v>
      </c>
      <c r="CG102" s="1">
        <f>Variable!BZ101</f>
        <v>1289.52661925291</v>
      </c>
      <c r="CH102" s="1">
        <f>Variable!CA101</f>
        <v>704.11259416557095</v>
      </c>
      <c r="CI102" s="11" t="e">
        <f>Variable!#REF!</f>
        <v>#REF!</v>
      </c>
      <c r="CJ102" s="11" t="e">
        <f>Variable!#REF!</f>
        <v>#REF!</v>
      </c>
      <c r="CK102" s="11" t="e">
        <f>Variable!#REF!</f>
        <v>#REF!</v>
      </c>
      <c r="CL102" s="11" t="e">
        <f>Variable!#REF!</f>
        <v>#REF!</v>
      </c>
      <c r="CM102" s="11" t="e">
        <f>Variable!#REF!</f>
        <v>#REF!</v>
      </c>
      <c r="CN102" s="11" t="e">
        <f>Variable!#REF!</f>
        <v>#REF!</v>
      </c>
      <c r="CO102" s="11" t="e">
        <f>Variable!#REF!</f>
        <v>#REF!</v>
      </c>
      <c r="CP102" s="1" t="e">
        <f>Variable!#REF!</f>
        <v>#REF!</v>
      </c>
      <c r="CQ102" s="11" t="e">
        <f>Variable!#REF!</f>
        <v>#REF!</v>
      </c>
      <c r="CR102" s="11" t="e">
        <f>Variable!#REF!</f>
        <v>#REF!</v>
      </c>
      <c r="CS102" s="11">
        <f>Variable!CB101</f>
        <v>0</v>
      </c>
      <c r="CT102" s="1">
        <f>Variable!CC101</f>
        <v>59534.010626199401</v>
      </c>
      <c r="CU102" s="1">
        <f>Variable!CD101</f>
        <v>75227.445550177203</v>
      </c>
      <c r="CV102" s="1">
        <f>Variable!CE101</f>
        <v>76575.691283337394</v>
      </c>
      <c r="CW102" s="1">
        <f>Variable!CF101</f>
        <v>0.98239329334721182</v>
      </c>
      <c r="CX102" s="1">
        <f>Variable!CG101</f>
        <v>0.77745312681432877</v>
      </c>
      <c r="CY102" s="11">
        <f>Variable!CH101</f>
        <v>0</v>
      </c>
      <c r="CZ102" s="11">
        <f>Variable!CI101</f>
        <v>0</v>
      </c>
      <c r="DA102" s="11">
        <f>Variable!CJ101</f>
        <v>0</v>
      </c>
      <c r="DB102" s="11">
        <f>Variable!CK101</f>
        <v>0</v>
      </c>
      <c r="DC102" s="11">
        <f>Variable!CL101</f>
        <v>0</v>
      </c>
      <c r="DD102" s="11">
        <f>Variable!CM101</f>
        <v>0</v>
      </c>
      <c r="DE102" s="11">
        <f>Variable!CN101</f>
        <v>0</v>
      </c>
      <c r="DF102" s="11">
        <f>Variable!CO101</f>
        <v>180</v>
      </c>
      <c r="DG102" s="11">
        <f>Variable!CP101</f>
        <v>1080</v>
      </c>
      <c r="DH102" s="11">
        <f>Variable!CQ101</f>
        <v>0</v>
      </c>
      <c r="DI102" s="11">
        <f>Variable!CR101</f>
        <v>0</v>
      </c>
      <c r="DJ102" s="11">
        <f>Variable!CS101</f>
        <v>0</v>
      </c>
      <c r="DK102" s="11">
        <f>Variable!CT101</f>
        <v>16.419619482496195</v>
      </c>
      <c r="DL102" s="11" t="e">
        <f>Variable!#REF!</f>
        <v>#REF!</v>
      </c>
      <c r="DM102" s="11">
        <f>Variable!CU101</f>
        <v>0</v>
      </c>
      <c r="DN102" s="11">
        <f>Variable!CV101</f>
        <v>2.7366032470826993</v>
      </c>
      <c r="DO102" s="1" t="str">
        <f>Variable!CW101</f>
        <v>0.401</v>
      </c>
      <c r="DP102" s="1">
        <f>Variable!CX101</f>
        <v>0.57605133176383605</v>
      </c>
      <c r="DQ102" t="e">
        <f>Variable!#REF!</f>
        <v>#REF!</v>
      </c>
      <c r="DR102" s="1">
        <f>Variable!CY101</f>
        <v>19</v>
      </c>
      <c r="DS102" s="11" t="str">
        <f>Variable!CZ101</f>
        <v>København H</v>
      </c>
      <c r="DT102" s="11">
        <f>Variable!DA101</f>
        <v>15</v>
      </c>
      <c r="DU102" s="22" t="str">
        <f>Variable!DB101</f>
        <v>Nørreport</v>
      </c>
      <c r="DV102" s="22">
        <f>Variable!DC101</f>
        <v>23</v>
      </c>
      <c r="DW102" s="22">
        <f>Variable!DD101</f>
        <v>19</v>
      </c>
      <c r="DX102" s="23">
        <f>Variable!DE101</f>
        <v>-4</v>
      </c>
      <c r="DY102" s="23">
        <f>Variable!DF101</f>
        <v>-0.17391304347826086</v>
      </c>
      <c r="DZ102" s="23">
        <f>Variable!DG101</f>
        <v>-4</v>
      </c>
      <c r="EA102" s="23">
        <f>Variable!DH101</f>
        <v>-0.26666666666666666</v>
      </c>
      <c r="EB102" s="1">
        <f>Variable!DI101</f>
        <v>0.18137352900000001</v>
      </c>
      <c r="EC102" s="1">
        <f>Variable!DJ101</f>
        <v>1712</v>
      </c>
      <c r="ED102" s="11">
        <f>Variable!DK101</f>
        <v>14828</v>
      </c>
      <c r="EE102" s="11">
        <f>Variable!DL101</f>
        <v>38698</v>
      </c>
      <c r="EF102" s="10" t="str">
        <f>Variable!DP101</f>
        <v>Vangede</v>
      </c>
      <c r="EG102" s="10">
        <f>Variable!DM101</f>
        <v>43</v>
      </c>
      <c r="EH102" s="10">
        <f>Variable!DN101</f>
        <v>122</v>
      </c>
      <c r="EI102" s="10">
        <f>Variable!DO101</f>
        <v>181</v>
      </c>
      <c r="EJ102" s="10">
        <f>Variable!DQ101</f>
        <v>0</v>
      </c>
      <c r="EK102" s="10">
        <f>Variable!DR101</f>
        <v>0</v>
      </c>
      <c r="EL102" s="10">
        <f>Variable!DS101</f>
        <v>0</v>
      </c>
      <c r="EM102" s="10">
        <f>Variable!DT101</f>
        <v>0</v>
      </c>
    </row>
    <row r="103" spans="1:143" ht="31.5" x14ac:dyDescent="0.5">
      <c r="A103" s="1" t="str">
        <f>Variable!A102</f>
        <v>Vanløse</v>
      </c>
      <c r="B103" s="1">
        <f>Variable!B102</f>
        <v>8600703</v>
      </c>
      <c r="C103" s="1" t="e">
        <f>Variable!#REF!</f>
        <v>#REF!</v>
      </c>
      <c r="D103" s="1" t="e">
        <f>Variable!#REF!</f>
        <v>#REF!</v>
      </c>
      <c r="E103" s="6">
        <f>Variable!C102</f>
        <v>0.141634177568292</v>
      </c>
      <c r="F103" s="6" t="e">
        <f>Variable!#REF!</f>
        <v>#REF!</v>
      </c>
      <c r="G103" s="1" t="e">
        <f>Variable!#REF!</f>
        <v>#REF!</v>
      </c>
      <c r="H103" s="1">
        <f>Variable!D102</f>
        <v>1.828872749642136E-2</v>
      </c>
      <c r="I103" s="17" t="e">
        <f>Variable!#REF!</f>
        <v>#REF!</v>
      </c>
      <c r="J103" s="1" t="e">
        <f>Variable!#REF!</f>
        <v>#REF!</v>
      </c>
      <c r="K103" s="1" t="e">
        <f>Variable!#REF!</f>
        <v>#REF!</v>
      </c>
      <c r="L103" s="1">
        <f>Variable!E102</f>
        <v>4766</v>
      </c>
      <c r="M103" s="1">
        <f>Variable!F102</f>
        <v>1572</v>
      </c>
      <c r="N103" s="1">
        <f>Variable!G102</f>
        <v>0.329836340746957</v>
      </c>
      <c r="O103" s="1">
        <f>Variable!H102</f>
        <v>4317</v>
      </c>
      <c r="P103" s="1">
        <f>Variable!I102</f>
        <v>1345</v>
      </c>
      <c r="Q103" s="1">
        <f>Variable!J102</f>
        <v>0.31155895297660402</v>
      </c>
      <c r="R103" s="1">
        <f>Variable!K102</f>
        <v>1680</v>
      </c>
      <c r="S103" s="1">
        <f>Variable!L102</f>
        <v>704</v>
      </c>
      <c r="T103" s="1">
        <f>Variable!M102</f>
        <v>0.419047619047619</v>
      </c>
      <c r="U103" s="1">
        <f>Variable!N102</f>
        <v>0</v>
      </c>
      <c r="V103" s="1">
        <f>Variable!O102</f>
        <v>0</v>
      </c>
      <c r="W103" s="1">
        <f>Variable!P102</f>
        <v>0</v>
      </c>
      <c r="X103" s="1">
        <f>Variable!Q102</f>
        <v>0</v>
      </c>
      <c r="Y103" s="1">
        <f>Variable!R102</f>
        <v>0</v>
      </c>
      <c r="Z103" s="1">
        <f>Variable!S102</f>
        <v>0</v>
      </c>
      <c r="AA103" s="1">
        <f>Variable!AW102</f>
        <v>1.6654839836239398E-2</v>
      </c>
      <c r="AB103" s="1">
        <f>Variable!AX102</f>
        <v>1.3940985775761E-2</v>
      </c>
      <c r="AC103" s="1">
        <f>Variable!AY102</f>
        <v>1.3338471272386E-2</v>
      </c>
      <c r="AD103" s="1">
        <f>Variable!T102</f>
        <v>28396</v>
      </c>
      <c r="AE103" s="1">
        <f>Variable!U102</f>
        <v>213431</v>
      </c>
      <c r="AF103" s="1">
        <f>Variable!V102</f>
        <v>548101</v>
      </c>
      <c r="AG103" s="1">
        <f>Variable!W102</f>
        <v>1393410</v>
      </c>
      <c r="AH103" s="1">
        <f>Variable!X102</f>
        <v>9517</v>
      </c>
      <c r="AI103" s="1">
        <f>Variable!Y102</f>
        <v>65388</v>
      </c>
      <c r="AJ103" s="1">
        <f>Variable!Z102</f>
        <v>257813</v>
      </c>
      <c r="AK103" s="1">
        <f>Variable!AA102</f>
        <v>834663</v>
      </c>
      <c r="AL103" s="1">
        <f>Variable!AB102</f>
        <v>37913</v>
      </c>
      <c r="AM103" s="1">
        <f>Variable!AC102</f>
        <v>278819</v>
      </c>
      <c r="AN103" s="1">
        <f>Variable!AD102</f>
        <v>805914</v>
      </c>
      <c r="AO103" s="1">
        <f>Variable!AE102</f>
        <v>2228073</v>
      </c>
      <c r="AP103" s="1">
        <f>Variable!AF102</f>
        <v>16236</v>
      </c>
      <c r="AQ103" s="1">
        <f>Variable!AG102</f>
        <v>11741.2158579443</v>
      </c>
      <c r="AR103" s="1">
        <f>Variable!AH102</f>
        <v>118766</v>
      </c>
      <c r="AS103" s="1">
        <f>Variable!AI102</f>
        <v>11852.831815309401</v>
      </c>
      <c r="AT103" s="1">
        <f>Variable!AJ102</f>
        <v>305700</v>
      </c>
      <c r="AU103" s="1">
        <f>Variable!AK102</f>
        <v>11751.2372167786</v>
      </c>
      <c r="AV103" s="1">
        <f>Variable!AL102</f>
        <v>755451</v>
      </c>
      <c r="AW103" s="1">
        <f>Variable!AM102</f>
        <v>12807.623780214701</v>
      </c>
      <c r="AX103" s="1">
        <f>Variable!AN102</f>
        <v>327764</v>
      </c>
      <c r="AY103" s="1">
        <f>Variable!AO102</f>
        <v>332016</v>
      </c>
      <c r="AZ103" s="1">
        <f>Variable!AP102</f>
        <v>321308</v>
      </c>
      <c r="BA103" s="1">
        <f>Variable!AQ102</f>
        <v>334387</v>
      </c>
      <c r="BB103" s="1">
        <f>Variable!AR102</f>
        <v>13.95</v>
      </c>
      <c r="BC103" s="1">
        <f>Variable!AS102</f>
        <v>13.98</v>
      </c>
      <c r="BD103" s="1">
        <f>Variable!AT102</f>
        <v>13.98</v>
      </c>
      <c r="BE103" s="1">
        <f>Variable!AU102</f>
        <v>13.81</v>
      </c>
      <c r="BF103" s="1">
        <f>Variable!AV102</f>
        <v>38.137999999999998</v>
      </c>
      <c r="BG103" s="1">
        <f>Variable!AZ102</f>
        <v>29586.855259031199</v>
      </c>
      <c r="BH103" s="1">
        <f>Variable!BA102</f>
        <v>226199.91278690301</v>
      </c>
      <c r="BI103" s="1">
        <f>Variable!BB102</f>
        <v>663993.01934593695</v>
      </c>
      <c r="BJ103" s="1">
        <f>Variable!BC102</f>
        <v>464.62219013076799</v>
      </c>
      <c r="BK103" s="1">
        <f>Variable!BD102</f>
        <v>3</v>
      </c>
      <c r="BL103" s="2">
        <f>Variable!BE102</f>
        <v>17</v>
      </c>
      <c r="BM103" s="1">
        <f>Variable!BF102</f>
        <v>42</v>
      </c>
      <c r="BN103" s="1">
        <f>Variable!BG102</f>
        <v>697</v>
      </c>
      <c r="BO103" s="1">
        <f>Variable!BH102</f>
        <v>1494</v>
      </c>
      <c r="BP103" s="18">
        <f>Variable!BI102</f>
        <v>0.46653279785809904</v>
      </c>
      <c r="BQ103" s="1">
        <f>Variable!BJ102</f>
        <v>-797</v>
      </c>
      <c r="BR103" s="1">
        <f>Variable!BK102</f>
        <v>4742</v>
      </c>
      <c r="BS103" s="1">
        <f>Variable!BL102</f>
        <v>634322</v>
      </c>
      <c r="BT103" s="1">
        <f>Variable!BM102</f>
        <v>634322</v>
      </c>
      <c r="BU103" s="1">
        <f>Variable!BN102</f>
        <v>634322</v>
      </c>
      <c r="BV103" s="1">
        <f>Variable!BO102</f>
        <v>634322</v>
      </c>
      <c r="BW103" s="1">
        <f>Variable!BP102</f>
        <v>634322</v>
      </c>
      <c r="BX103" s="1">
        <f>Variable!BQ102</f>
        <v>634322</v>
      </c>
      <c r="BY103" s="3">
        <f>Variable!BR102</f>
        <v>0</v>
      </c>
      <c r="BZ103" s="1">
        <f>Variable!BS102</f>
        <v>0</v>
      </c>
      <c r="CA103" s="1">
        <f>Variable!BT102</f>
        <v>0</v>
      </c>
      <c r="CB103" s="3">
        <f>Variable!BU102</f>
        <v>0</v>
      </c>
      <c r="CC103" s="3">
        <f>Variable!BV102</f>
        <v>0</v>
      </c>
      <c r="CD103" s="1">
        <f>Variable!BW102</f>
        <v>69.033967403749699</v>
      </c>
      <c r="CE103" s="1">
        <f>Variable!BX102</f>
        <v>77.446433846754104</v>
      </c>
      <c r="CF103" s="1">
        <f>Variable!BY102</f>
        <v>118.22971104926</v>
      </c>
      <c r="CG103" s="1">
        <f>Variable!BZ102</f>
        <v>272.30373288531501</v>
      </c>
      <c r="CH103" s="1">
        <f>Variable!CA102</f>
        <v>3181.2912402245502</v>
      </c>
      <c r="CI103" s="11" t="e">
        <f>Variable!#REF!</f>
        <v>#REF!</v>
      </c>
      <c r="CJ103" s="11" t="e">
        <f>Variable!#REF!</f>
        <v>#REF!</v>
      </c>
      <c r="CK103" s="11" t="e">
        <f>Variable!#REF!</f>
        <v>#REF!</v>
      </c>
      <c r="CL103" s="11" t="e">
        <f>Variable!#REF!</f>
        <v>#REF!</v>
      </c>
      <c r="CM103" s="11" t="e">
        <f>Variable!#REF!</f>
        <v>#REF!</v>
      </c>
      <c r="CN103" s="11" t="e">
        <f>Variable!#REF!</f>
        <v>#REF!</v>
      </c>
      <c r="CO103" s="11" t="e">
        <f>Variable!#REF!</f>
        <v>#REF!</v>
      </c>
      <c r="CP103" s="1" t="e">
        <f>Variable!#REF!</f>
        <v>#REF!</v>
      </c>
      <c r="CQ103" s="11" t="e">
        <f>Variable!#REF!</f>
        <v>#REF!</v>
      </c>
      <c r="CR103" s="11" t="e">
        <f>Variable!#REF!</f>
        <v>#REF!</v>
      </c>
      <c r="CS103" s="11">
        <f>Variable!CB102</f>
        <v>4</v>
      </c>
      <c r="CT103" s="1">
        <f>Variable!CC102</f>
        <v>67703.998147612394</v>
      </c>
      <c r="CU103" s="1">
        <f>Variable!CD102</f>
        <v>114532.411337003</v>
      </c>
      <c r="CV103" s="1">
        <f>Variable!CE102</f>
        <v>45883.464627669797</v>
      </c>
      <c r="CW103" s="1">
        <f>Variable!CF102</f>
        <v>2.4961587418560978</v>
      </c>
      <c r="CX103" s="1">
        <f>Variable!CG102</f>
        <v>1.4755642080869331</v>
      </c>
      <c r="CY103" s="11">
        <f>Variable!CH102</f>
        <v>10</v>
      </c>
      <c r="CZ103" s="11">
        <f>Variable!CI102</f>
        <v>4.8</v>
      </c>
      <c r="DA103" s="11">
        <f>Variable!CJ102</f>
        <v>7</v>
      </c>
      <c r="DB103" s="11">
        <f>Variable!CK102</f>
        <v>8.8000000000000007</v>
      </c>
      <c r="DC103" s="11">
        <f>Variable!CL102</f>
        <v>6.8</v>
      </c>
      <c r="DD103" s="11">
        <f>Variable!CM102</f>
        <v>1.8</v>
      </c>
      <c r="DE103" s="11">
        <f>Variable!CN102</f>
        <v>7.5</v>
      </c>
      <c r="DF103" s="11">
        <f>Variable!CO102</f>
        <v>1211</v>
      </c>
      <c r="DG103" s="11">
        <f>Variable!CP102</f>
        <v>186</v>
      </c>
      <c r="DH103" s="11">
        <f>Variable!CQ102</f>
        <v>64</v>
      </c>
      <c r="DI103" s="11">
        <f>Variable!CR102</f>
        <v>0.14027528816590901</v>
      </c>
      <c r="DJ103" s="11">
        <f>Variable!CS102</f>
        <v>73091</v>
      </c>
      <c r="DK103" s="11">
        <f>Variable!CT102</f>
        <v>10.256050134045225</v>
      </c>
      <c r="DL103" s="11" t="e">
        <f>Variable!#REF!</f>
        <v>#REF!</v>
      </c>
      <c r="DM103" s="11">
        <f>Variable!CU102</f>
        <v>194.063698630137</v>
      </c>
      <c r="DN103" s="11">
        <f>Variable!CV102</f>
        <v>66.774605980262194</v>
      </c>
      <c r="DO103" s="1" t="str">
        <f>Variable!CW102</f>
        <v>0.509</v>
      </c>
      <c r="DP103" s="1">
        <f>Variable!CX102</f>
        <v>0.56794871794871704</v>
      </c>
      <c r="DQ103" t="e">
        <f>Variable!#REF!</f>
        <v>#REF!</v>
      </c>
      <c r="DR103" s="1">
        <f>Variable!CY102</f>
        <v>14</v>
      </c>
      <c r="DS103" s="11" t="str">
        <f>Variable!CZ102</f>
        <v>København H</v>
      </c>
      <c r="DT103" s="11">
        <f>Variable!DA102</f>
        <v>7</v>
      </c>
      <c r="DU103" s="22" t="str">
        <f>Variable!DB102</f>
        <v>Herlev</v>
      </c>
      <c r="DV103" s="22">
        <f>Variable!DC102</f>
        <v>17</v>
      </c>
      <c r="DW103" s="22">
        <f>Variable!DD102</f>
        <v>14</v>
      </c>
      <c r="DX103" s="23">
        <f>Variable!DE102</f>
        <v>-3</v>
      </c>
      <c r="DY103" s="23">
        <f>Variable!DF102</f>
        <v>-0.17647058823529413</v>
      </c>
      <c r="DZ103" s="23">
        <f>Variable!DG102</f>
        <v>-7</v>
      </c>
      <c r="EA103" s="23">
        <f>Variable!DH102</f>
        <v>-1</v>
      </c>
      <c r="EB103" s="1">
        <f>Variable!DI102</f>
        <v>0.32580268400000001</v>
      </c>
      <c r="EC103" s="1">
        <f>Variable!DJ102</f>
        <v>2450</v>
      </c>
      <c r="ED103" s="11">
        <f>Variable!DK102</f>
        <v>18386</v>
      </c>
      <c r="EE103" s="11">
        <f>Variable!DL102</f>
        <v>47418</v>
      </c>
      <c r="EF103" s="10" t="str">
        <f>Variable!DP102</f>
        <v>Vanløse</v>
      </c>
      <c r="EG103" s="10">
        <f>Variable!DM102</f>
        <v>26</v>
      </c>
      <c r="EH103" s="10">
        <f>Variable!DN102</f>
        <v>75</v>
      </c>
      <c r="EI103" s="10">
        <f>Variable!DO102</f>
        <v>110</v>
      </c>
      <c r="EJ103" s="10">
        <f>Variable!DQ102</f>
        <v>0</v>
      </c>
      <c r="EK103" s="10">
        <f>Variable!DR102</f>
        <v>0</v>
      </c>
      <c r="EL103" s="10">
        <f>Variable!DS102</f>
        <v>0</v>
      </c>
      <c r="EM103" s="10">
        <f>Variable!DT102</f>
        <v>0</v>
      </c>
    </row>
    <row r="104" spans="1:143" ht="31.5" x14ac:dyDescent="0.5">
      <c r="A104" s="1" t="str">
        <f>Variable!A103</f>
        <v>Vejen</v>
      </c>
      <c r="B104" s="1">
        <f>Variable!B103</f>
        <v>8600223</v>
      </c>
      <c r="C104" s="1" t="e">
        <f>Variable!#REF!</f>
        <v>#REF!</v>
      </c>
      <c r="D104" s="1" t="e">
        <f>Variable!#REF!</f>
        <v>#REF!</v>
      </c>
      <c r="E104" s="6">
        <f>Variable!C103</f>
        <v>6.1816115655935602E-2</v>
      </c>
      <c r="F104" s="6" t="e">
        <f>Variable!#REF!</f>
        <v>#REF!</v>
      </c>
      <c r="G104" s="1" t="e">
        <f>Variable!#REF!</f>
        <v>#REF!</v>
      </c>
      <c r="H104" s="1">
        <f>Variable!D103</f>
        <v>3.5596182543592499E-3</v>
      </c>
      <c r="I104" s="17" t="e">
        <f>Variable!#REF!</f>
        <v>#REF!</v>
      </c>
      <c r="J104" s="1" t="e">
        <f>Variable!#REF!</f>
        <v>#REF!</v>
      </c>
      <c r="K104" s="1" t="e">
        <f>Variable!#REF!</f>
        <v>#REF!</v>
      </c>
      <c r="L104" s="1">
        <f>Variable!E103</f>
        <v>1295</v>
      </c>
      <c r="M104" s="1">
        <f>Variable!F103</f>
        <v>724</v>
      </c>
      <c r="N104" s="1">
        <f>Variable!G103</f>
        <v>0.55907335907335898</v>
      </c>
      <c r="O104" s="1">
        <f>Variable!H103</f>
        <v>1923</v>
      </c>
      <c r="P104" s="1">
        <f>Variable!I103</f>
        <v>1193</v>
      </c>
      <c r="Q104" s="1">
        <f>Variable!J103</f>
        <v>0.62038481539261503</v>
      </c>
      <c r="R104" s="1">
        <f>Variable!K103</f>
        <v>3420</v>
      </c>
      <c r="S104" s="1">
        <f>Variable!L103</f>
        <v>2432</v>
      </c>
      <c r="T104" s="1">
        <f>Variable!M103</f>
        <v>0.71111111111111103</v>
      </c>
      <c r="U104" s="1">
        <f>Variable!N103</f>
        <v>1434</v>
      </c>
      <c r="V104" s="1">
        <f>Variable!O103</f>
        <v>1173</v>
      </c>
      <c r="W104" s="1">
        <f>Variable!P103</f>
        <v>0.81799163179916301</v>
      </c>
      <c r="X104" s="1">
        <f>Variable!Q103</f>
        <v>1140</v>
      </c>
      <c r="Y104" s="1">
        <f>Variable!R103</f>
        <v>893</v>
      </c>
      <c r="Z104" s="1">
        <f>Variable!S103</f>
        <v>0.78333333333333299</v>
      </c>
      <c r="AA104" s="1">
        <f>Variable!AW103</f>
        <v>1.6200001324168E-2</v>
      </c>
      <c r="AB104" s="1">
        <f>Variable!AX103</f>
        <v>1.55584839422495E-2</v>
      </c>
      <c r="AC104" s="1">
        <f>Variable!AY103</f>
        <v>1.53941896682848E-2</v>
      </c>
      <c r="AD104" s="1">
        <f>Variable!T103</f>
        <v>5584</v>
      </c>
      <c r="AE104" s="1">
        <f>Variable!U103</f>
        <v>11890</v>
      </c>
      <c r="AF104" s="1">
        <f>Variable!V103</f>
        <v>13162</v>
      </c>
      <c r="AG104" s="1">
        <f>Variable!W103</f>
        <v>49248</v>
      </c>
      <c r="AH104" s="1">
        <f>Variable!X103</f>
        <v>3054</v>
      </c>
      <c r="AI104" s="1">
        <f>Variable!Y103</f>
        <v>7666</v>
      </c>
      <c r="AJ104" s="1">
        <f>Variable!Z103</f>
        <v>8131</v>
      </c>
      <c r="AK104" s="1">
        <f>Variable!AA103</f>
        <v>22826</v>
      </c>
      <c r="AL104" s="1">
        <f>Variable!AB103</f>
        <v>8638</v>
      </c>
      <c r="AM104" s="1">
        <f>Variable!AC103</f>
        <v>19556</v>
      </c>
      <c r="AN104" s="1">
        <f>Variable!AD103</f>
        <v>21293</v>
      </c>
      <c r="AO104" s="1">
        <f>Variable!AE103</f>
        <v>72074</v>
      </c>
      <c r="AP104" s="1">
        <f>Variable!AF103</f>
        <v>2670</v>
      </c>
      <c r="AQ104" s="1">
        <f>Variable!AG103</f>
        <v>22675.097451274301</v>
      </c>
      <c r="AR104" s="1">
        <f>Variable!AH103</f>
        <v>5960</v>
      </c>
      <c r="AS104" s="1">
        <f>Variable!AI103</f>
        <v>24772.643936849101</v>
      </c>
      <c r="AT104" s="1">
        <f>Variable!AJ103</f>
        <v>6706</v>
      </c>
      <c r="AU104" s="1">
        <f>Variable!AK103</f>
        <v>24780.6541791044</v>
      </c>
      <c r="AV104" s="1">
        <f>Variable!AL103</f>
        <v>25850</v>
      </c>
      <c r="AW104" s="1">
        <f>Variable!AM103</f>
        <v>24550.263316933298</v>
      </c>
      <c r="AX104" s="1">
        <f>Variable!AN103</f>
        <v>281084</v>
      </c>
      <c r="AY104" s="1">
        <f>Variable!AO103</f>
        <v>310388</v>
      </c>
      <c r="AZ104" s="1">
        <f>Variable!AP103</f>
        <v>313921</v>
      </c>
      <c r="BA104" s="1">
        <f>Variable!AQ103</f>
        <v>315223</v>
      </c>
      <c r="BB104" s="1">
        <f>Variable!AR103</f>
        <v>12.12</v>
      </c>
      <c r="BC104" s="1">
        <f>Variable!AS103</f>
        <v>12.36</v>
      </c>
      <c r="BD104" s="1">
        <f>Variable!AT103</f>
        <v>12.39</v>
      </c>
      <c r="BE104" s="1">
        <f>Variable!AU103</f>
        <v>12.23</v>
      </c>
      <c r="BF104" s="1">
        <f>Variable!AV103</f>
        <v>10.061</v>
      </c>
      <c r="BG104" s="1">
        <f>Variable!AZ103</f>
        <v>17513.257460746299</v>
      </c>
      <c r="BH104" s="1">
        <f>Variable!BA103</f>
        <v>54109.739589894802</v>
      </c>
      <c r="BI104" s="1">
        <f>Variable!BB103</f>
        <v>65010.244938591102</v>
      </c>
      <c r="BJ104" s="1">
        <f>Variable!BC103</f>
        <v>7614.4448799585798</v>
      </c>
      <c r="BK104" s="1">
        <f>Variable!BD103</f>
        <v>1</v>
      </c>
      <c r="BL104" s="2">
        <f>Variable!BE103</f>
        <v>1</v>
      </c>
      <c r="BM104" s="1">
        <f>Variable!BF103</f>
        <v>1</v>
      </c>
      <c r="BN104" s="1">
        <f>Variable!BG103</f>
        <v>70</v>
      </c>
      <c r="BO104" s="1">
        <f>Variable!BH103</f>
        <v>70</v>
      </c>
      <c r="BP104" s="18">
        <f>Variable!BI103</f>
        <v>1</v>
      </c>
      <c r="BQ104" s="1">
        <f>Variable!BJ103</f>
        <v>0</v>
      </c>
      <c r="BR104" s="1">
        <f>Variable!BK103</f>
        <v>161</v>
      </c>
      <c r="BS104" s="1">
        <f>Variable!BL103</f>
        <v>9997</v>
      </c>
      <c r="BT104" s="1">
        <f>Variable!BM103</f>
        <v>9997</v>
      </c>
      <c r="BU104" s="1">
        <f>Variable!BN103</f>
        <v>9997</v>
      </c>
      <c r="BV104" s="1">
        <f>Variable!BO103</f>
        <v>61222</v>
      </c>
      <c r="BW104" s="1">
        <f>Variable!BP103</f>
        <v>72044</v>
      </c>
      <c r="BX104" s="1">
        <f>Variable!BQ103</f>
        <v>282910</v>
      </c>
      <c r="BY104" s="3">
        <f>Variable!BR103</f>
        <v>0</v>
      </c>
      <c r="BZ104" s="1">
        <f>Variable!BS103</f>
        <v>0</v>
      </c>
      <c r="CA104" s="1">
        <f>Variable!BT103</f>
        <v>-51225</v>
      </c>
      <c r="CB104" s="3">
        <f>Variable!BU103</f>
        <v>-62047</v>
      </c>
      <c r="CC104" s="3">
        <f>Variable!BV103</f>
        <v>-272913</v>
      </c>
      <c r="CD104" s="1">
        <f>Variable!BW103</f>
        <v>21000.257002288199</v>
      </c>
      <c r="CE104" s="1">
        <f>Variable!BX103</f>
        <v>136.35101330097899</v>
      </c>
      <c r="CF104" s="1">
        <f>Variable!BY103</f>
        <v>141.59729123585501</v>
      </c>
      <c r="CG104" s="1">
        <f>Variable!BZ103</f>
        <v>193.15792947918101</v>
      </c>
      <c r="CH104" s="1">
        <f>Variable!CA103</f>
        <v>2042.80895939889</v>
      </c>
      <c r="CI104" s="11" t="e">
        <f>Variable!#REF!</f>
        <v>#REF!</v>
      </c>
      <c r="CJ104" s="11" t="e">
        <f>Variable!#REF!</f>
        <v>#REF!</v>
      </c>
      <c r="CK104" s="11" t="e">
        <f>Variable!#REF!</f>
        <v>#REF!</v>
      </c>
      <c r="CL104" s="11" t="e">
        <f>Variable!#REF!</f>
        <v>#REF!</v>
      </c>
      <c r="CM104" s="11" t="e">
        <f>Variable!#REF!</f>
        <v>#REF!</v>
      </c>
      <c r="CN104" s="11" t="e">
        <f>Variable!#REF!</f>
        <v>#REF!</v>
      </c>
      <c r="CO104" s="11" t="e">
        <f>Variable!#REF!</f>
        <v>#REF!</v>
      </c>
      <c r="CP104" s="1" t="e">
        <f>Variable!#REF!</f>
        <v>#REF!</v>
      </c>
      <c r="CQ104" s="11" t="e">
        <f>Variable!#REF!</f>
        <v>#REF!</v>
      </c>
      <c r="CR104" s="11" t="e">
        <f>Variable!#REF!</f>
        <v>#REF!</v>
      </c>
      <c r="CS104" s="11">
        <f>Variable!CB103</f>
        <v>0</v>
      </c>
      <c r="CT104" s="1">
        <f>Variable!CC103</f>
        <v>20024.547625947202</v>
      </c>
      <c r="CU104" s="1">
        <f>Variable!CD103</f>
        <v>41069.882652820299</v>
      </c>
      <c r="CV104" s="1">
        <f>Variable!CE103</f>
        <v>31378.281336820201</v>
      </c>
      <c r="CW104" s="1">
        <f>Variable!CF103</f>
        <v>1.3088633571727106</v>
      </c>
      <c r="CX104" s="1">
        <f>Variable!CG103</f>
        <v>0.63816585143717885</v>
      </c>
      <c r="CY104" s="11">
        <f>Variable!CH103</f>
        <v>0</v>
      </c>
      <c r="CZ104" s="11">
        <f>Variable!CI103</f>
        <v>0</v>
      </c>
      <c r="DA104" s="11">
        <f>Variable!CJ103</f>
        <v>0</v>
      </c>
      <c r="DB104" s="11">
        <f>Variable!CK103</f>
        <v>0</v>
      </c>
      <c r="DC104" s="11">
        <f>Variable!CL103</f>
        <v>0</v>
      </c>
      <c r="DD104" s="11">
        <f>Variable!CM103</f>
        <v>0</v>
      </c>
      <c r="DE104" s="11">
        <f>Variable!CN103</f>
        <v>0</v>
      </c>
      <c r="DF104" s="11">
        <f>Variable!CO103</f>
        <v>270</v>
      </c>
      <c r="DG104" s="11">
        <f>Variable!CP103</f>
        <v>12</v>
      </c>
      <c r="DH104" s="11">
        <f>Variable!CQ103</f>
        <v>192</v>
      </c>
      <c r="DI104" s="11">
        <f>Variable!CR103</f>
        <v>0.18250185064716501</v>
      </c>
      <c r="DJ104" s="11">
        <f>Variable!CS103</f>
        <v>32543</v>
      </c>
      <c r="DK104" s="11">
        <f>Variable!CT103</f>
        <v>3.9590055809233893</v>
      </c>
      <c r="DL104" s="11" t="e">
        <f>Variable!#REF!</f>
        <v>#REF!</v>
      </c>
      <c r="DM104" s="11">
        <f>Variable!CU103</f>
        <v>5.5673515981735164</v>
      </c>
      <c r="DN104" s="11">
        <f>Variable!CV103</f>
        <v>89.077625570776263</v>
      </c>
      <c r="DO104" s="1" t="str">
        <f>Variable!CW103</f>
        <v>0.641</v>
      </c>
      <c r="DP104" s="1">
        <f>Variable!CX103</f>
        <v>0.79391891891891897</v>
      </c>
      <c r="DQ104" t="e">
        <f>Variable!#REF!</f>
        <v>#REF!</v>
      </c>
      <c r="DR104" s="1">
        <f>Variable!CY103</f>
        <v>56</v>
      </c>
      <c r="DS104" s="11" t="str">
        <f>Variable!CZ103</f>
        <v>Odense</v>
      </c>
      <c r="DT104" s="11">
        <f>Variable!DA103</f>
        <v>14</v>
      </c>
      <c r="DU104" s="22" t="str">
        <f>Variable!DB103</f>
        <v>Kolding</v>
      </c>
      <c r="DV104" s="22">
        <f>Variable!DC103</f>
        <v>67</v>
      </c>
      <c r="DW104" s="22">
        <f>Variable!DD103</f>
        <v>28</v>
      </c>
      <c r="DX104" s="23">
        <f>Variable!DE103</f>
        <v>-11</v>
      </c>
      <c r="DY104" s="23">
        <f>Variable!DF103</f>
        <v>-0.16417910447761194</v>
      </c>
      <c r="DZ104" s="23">
        <f>Variable!DG103</f>
        <v>-14</v>
      </c>
      <c r="EA104" s="23">
        <f>Variable!DH103</f>
        <v>-1</v>
      </c>
      <c r="EB104" s="1">
        <f>Variable!DI103</f>
        <v>4.6985981000000003E-2</v>
      </c>
      <c r="EC104" s="1">
        <f>Variable!DJ103</f>
        <v>1602</v>
      </c>
      <c r="ED104" s="11">
        <f>Variable!DK103</f>
        <v>4136</v>
      </c>
      <c r="EE104" s="11">
        <f>Variable!DL103</f>
        <v>5172</v>
      </c>
      <c r="EF104" s="10">
        <f>Variable!DP103</f>
        <v>0</v>
      </c>
      <c r="EG104" s="10">
        <f>Variable!DM103</f>
        <v>22</v>
      </c>
      <c r="EH104" s="10">
        <f>Variable!DN103</f>
        <v>61</v>
      </c>
      <c r="EI104" s="10">
        <f>Variable!DO103</f>
        <v>119</v>
      </c>
      <c r="EJ104" s="10" t="str">
        <f>Variable!DQ103</f>
        <v>Vejen</v>
      </c>
      <c r="EK104" s="10">
        <f>Variable!DR103</f>
        <v>0</v>
      </c>
      <c r="EL104" s="10" t="str">
        <f>Variable!DS103</f>
        <v>Vejen</v>
      </c>
      <c r="EM104" s="10">
        <f>Variable!DT103</f>
        <v>0</v>
      </c>
    </row>
    <row r="105" spans="1:143" ht="31.5" x14ac:dyDescent="0.5">
      <c r="A105" s="1" t="str">
        <f>Variable!A104</f>
        <v>Vejle</v>
      </c>
      <c r="B105" s="1">
        <f>Variable!B104</f>
        <v>8600073</v>
      </c>
      <c r="C105" s="1" t="e">
        <f>Variable!#REF!</f>
        <v>#REF!</v>
      </c>
      <c r="D105" s="1" t="e">
        <f>Variable!#REF!</f>
        <v>#REF!</v>
      </c>
      <c r="E105" s="6">
        <f>Variable!C104</f>
        <v>6.7516113323564594E-2</v>
      </c>
      <c r="F105" s="6" t="e">
        <f>Variable!#REF!</f>
        <v>#REF!</v>
      </c>
      <c r="G105" s="1" t="e">
        <f>Variable!#REF!</f>
        <v>#REF!</v>
      </c>
      <c r="H105" s="1">
        <f>Variable!D104</f>
        <v>8.4694918376291006E-3</v>
      </c>
      <c r="I105" s="17" t="e">
        <f>Variable!#REF!</f>
        <v>#REF!</v>
      </c>
      <c r="J105" s="1" t="e">
        <f>Variable!#REF!</f>
        <v>#REF!</v>
      </c>
      <c r="K105" s="1" t="e">
        <f>Variable!#REF!</f>
        <v>#REF!</v>
      </c>
      <c r="L105" s="1">
        <f>Variable!E104</f>
        <v>2690</v>
      </c>
      <c r="M105" s="1">
        <f>Variable!F104</f>
        <v>1130</v>
      </c>
      <c r="N105" s="1">
        <f>Variable!G104</f>
        <v>0.42007434944237898</v>
      </c>
      <c r="O105" s="1">
        <f>Variable!H104</f>
        <v>5021</v>
      </c>
      <c r="P105" s="1">
        <f>Variable!I104</f>
        <v>2309</v>
      </c>
      <c r="Q105" s="1">
        <f>Variable!J104</f>
        <v>0.45986855208125799</v>
      </c>
      <c r="R105" s="1">
        <f>Variable!K104</f>
        <v>11537</v>
      </c>
      <c r="S105" s="1">
        <f>Variable!L104</f>
        <v>6337</v>
      </c>
      <c r="T105" s="1">
        <f>Variable!M104</f>
        <v>0.54927624165727595</v>
      </c>
      <c r="U105" s="1">
        <f>Variable!N104</f>
        <v>10237</v>
      </c>
      <c r="V105" s="1">
        <f>Variable!O104</f>
        <v>6569</v>
      </c>
      <c r="W105" s="1">
        <f>Variable!P104</f>
        <v>0.64169190192439196</v>
      </c>
      <c r="X105" s="1">
        <f>Variable!Q104</f>
        <v>7127</v>
      </c>
      <c r="Y105" s="1">
        <f>Variable!R104</f>
        <v>4818</v>
      </c>
      <c r="Z105" s="1">
        <f>Variable!S104</f>
        <v>0.67602076610074302</v>
      </c>
      <c r="AA105" s="1">
        <f>Variable!AW104</f>
        <v>1.91719367858601E-2</v>
      </c>
      <c r="AB105" s="1">
        <f>Variable!AX104</f>
        <v>2.6175899573274999E-2</v>
      </c>
      <c r="AC105" s="1">
        <f>Variable!AY104</f>
        <v>2.6743562744143901E-2</v>
      </c>
      <c r="AD105" s="1">
        <f>Variable!T104</f>
        <v>11099</v>
      </c>
      <c r="AE105" s="1">
        <f>Variable!U104</f>
        <v>44049</v>
      </c>
      <c r="AF105" s="1">
        <f>Variable!V104</f>
        <v>58623</v>
      </c>
      <c r="AG105" s="1">
        <f>Variable!W104</f>
        <v>122216</v>
      </c>
      <c r="AH105" s="1">
        <f>Variable!X104</f>
        <v>11404</v>
      </c>
      <c r="AI105" s="1">
        <f>Variable!Y104</f>
        <v>21803</v>
      </c>
      <c r="AJ105" s="1">
        <f>Variable!Z104</f>
        <v>35353</v>
      </c>
      <c r="AK105" s="1">
        <f>Variable!AA104</f>
        <v>59458</v>
      </c>
      <c r="AL105" s="1">
        <f>Variable!AB104</f>
        <v>22503</v>
      </c>
      <c r="AM105" s="1">
        <f>Variable!AC104</f>
        <v>65852</v>
      </c>
      <c r="AN105" s="1">
        <f>Variable!AD104</f>
        <v>93976</v>
      </c>
      <c r="AO105" s="1">
        <f>Variable!AE104</f>
        <v>181674</v>
      </c>
      <c r="AP105" s="1">
        <f>Variable!AF104</f>
        <v>6068</v>
      </c>
      <c r="AQ105" s="1">
        <f>Variable!AG104</f>
        <v>24012.065037966298</v>
      </c>
      <c r="AR105" s="1">
        <f>Variable!AH104</f>
        <v>22136</v>
      </c>
      <c r="AS105" s="1">
        <f>Variable!AI104</f>
        <v>24349.776862869199</v>
      </c>
      <c r="AT105" s="1">
        <f>Variable!AJ104</f>
        <v>29628</v>
      </c>
      <c r="AU105" s="1">
        <f>Variable!AK104</f>
        <v>24891.047454877302</v>
      </c>
      <c r="AV105" s="1">
        <f>Variable!AL104</f>
        <v>63742</v>
      </c>
      <c r="AW105" s="1">
        <f>Variable!AM104</f>
        <v>24923.405573533499</v>
      </c>
      <c r="AX105" s="1">
        <f>Variable!AN104</f>
        <v>281719</v>
      </c>
      <c r="AY105" s="1">
        <f>Variable!AO104</f>
        <v>297579</v>
      </c>
      <c r="AZ105" s="1">
        <f>Variable!AP104</f>
        <v>312466</v>
      </c>
      <c r="BA105" s="1">
        <f>Variable!AQ104</f>
        <v>334862</v>
      </c>
      <c r="BB105" s="1">
        <f>Variable!AR104</f>
        <v>12.85</v>
      </c>
      <c r="BC105" s="1">
        <f>Variable!AS104</f>
        <v>12.84</v>
      </c>
      <c r="BD105" s="1">
        <f>Variable!AT104</f>
        <v>12.94</v>
      </c>
      <c r="BE105" s="1">
        <f>Variable!AU104</f>
        <v>12.85</v>
      </c>
      <c r="BF105" s="1">
        <f>Variable!AV104</f>
        <v>16.187000000000001</v>
      </c>
      <c r="BG105" s="1">
        <f>Variable!AZ104</f>
        <v>21863.029353719699</v>
      </c>
      <c r="BH105" s="1">
        <f>Variable!BA104</f>
        <v>122594.162771838</v>
      </c>
      <c r="BI105" s="1">
        <f>Variable!BB104</f>
        <v>211601.615583862</v>
      </c>
      <c r="BJ105" s="1">
        <f>Variable!BC104</f>
        <v>1014.53782635871</v>
      </c>
      <c r="BK105" s="1">
        <f>Variable!BD104</f>
        <v>1</v>
      </c>
      <c r="BL105" s="2">
        <f>Variable!BE104</f>
        <v>2</v>
      </c>
      <c r="BM105" s="1">
        <f>Variable!BF104</f>
        <v>2</v>
      </c>
      <c r="BN105" s="1">
        <f>Variable!BG104</f>
        <v>146</v>
      </c>
      <c r="BO105" s="1">
        <f>Variable!BH104</f>
        <v>146</v>
      </c>
      <c r="BP105" s="18">
        <f>Variable!BI104</f>
        <v>1</v>
      </c>
      <c r="BQ105" s="1">
        <f>Variable!BJ104</f>
        <v>0</v>
      </c>
      <c r="BR105" s="1">
        <f>Variable!BK104</f>
        <v>188</v>
      </c>
      <c r="BS105" s="1">
        <f>Variable!BL104</f>
        <v>58777</v>
      </c>
      <c r="BT105" s="1">
        <f>Variable!BM104</f>
        <v>58777</v>
      </c>
      <c r="BU105" s="1">
        <f>Variable!BN104</f>
        <v>58777</v>
      </c>
      <c r="BV105" s="1">
        <f>Variable!BO104</f>
        <v>61222</v>
      </c>
      <c r="BW105" s="1">
        <f>Variable!BP104</f>
        <v>61222</v>
      </c>
      <c r="BX105" s="1">
        <f>Variable!BQ104</f>
        <v>282910</v>
      </c>
      <c r="BY105" s="3">
        <f>Variable!BR104</f>
        <v>0</v>
      </c>
      <c r="BZ105" s="1">
        <f>Variable!BS104</f>
        <v>0</v>
      </c>
      <c r="CA105" s="1">
        <f>Variable!BT104</f>
        <v>-2445</v>
      </c>
      <c r="CB105" s="3">
        <f>Variable!BU104</f>
        <v>-2445</v>
      </c>
      <c r="CC105" s="3">
        <f>Variable!BV104</f>
        <v>-224133</v>
      </c>
      <c r="CD105" s="1">
        <f>Variable!BW104</f>
        <v>124.264301966031</v>
      </c>
      <c r="CE105" s="1">
        <f>Variable!BX104</f>
        <v>158.51326126148899</v>
      </c>
      <c r="CF105" s="1">
        <f>Variable!BY104</f>
        <v>94.092586357115394</v>
      </c>
      <c r="CG105" s="1">
        <f>Variable!BZ104</f>
        <v>1039.99920725736</v>
      </c>
      <c r="CH105" s="1">
        <f>Variable!CA104</f>
        <v>2768.5241599057899</v>
      </c>
      <c r="CI105" s="11" t="e">
        <f>Variable!#REF!</f>
        <v>#REF!</v>
      </c>
      <c r="CJ105" s="11" t="e">
        <f>Variable!#REF!</f>
        <v>#REF!</v>
      </c>
      <c r="CK105" s="11" t="e">
        <f>Variable!#REF!</f>
        <v>#REF!</v>
      </c>
      <c r="CL105" s="11" t="e">
        <f>Variable!#REF!</f>
        <v>#REF!</v>
      </c>
      <c r="CM105" s="11" t="e">
        <f>Variable!#REF!</f>
        <v>#REF!</v>
      </c>
      <c r="CN105" s="11" t="e">
        <f>Variable!#REF!</f>
        <v>#REF!</v>
      </c>
      <c r="CO105" s="11" t="e">
        <f>Variable!#REF!</f>
        <v>#REF!</v>
      </c>
      <c r="CP105" s="1" t="e">
        <f>Variable!#REF!</f>
        <v>#REF!</v>
      </c>
      <c r="CQ105" s="11" t="e">
        <f>Variable!#REF!</f>
        <v>#REF!</v>
      </c>
      <c r="CR105" s="11" t="e">
        <f>Variable!#REF!</f>
        <v>#REF!</v>
      </c>
      <c r="CS105" s="11">
        <f>Variable!CB104</f>
        <v>0</v>
      </c>
      <c r="CT105" s="1">
        <f>Variable!CC104</f>
        <v>36436.769439275202</v>
      </c>
      <c r="CU105" s="1">
        <f>Variable!CD104</f>
        <v>58896.890341653998</v>
      </c>
      <c r="CV105" s="1">
        <f>Variable!CE104</f>
        <v>48656.2031034596</v>
      </c>
      <c r="CW105" s="1">
        <f>Variable!CF104</f>
        <v>1.2104703323524695</v>
      </c>
      <c r="CX105" s="1">
        <f>Variable!CG104</f>
        <v>0.74886175071651739</v>
      </c>
      <c r="CY105" s="11">
        <f>Variable!CH104</f>
        <v>0</v>
      </c>
      <c r="CZ105" s="11">
        <f>Variable!CI104</f>
        <v>0</v>
      </c>
      <c r="DA105" s="11">
        <f>Variable!CJ104</f>
        <v>0</v>
      </c>
      <c r="DB105" s="11">
        <f>Variable!CK104</f>
        <v>0</v>
      </c>
      <c r="DC105" s="11">
        <f>Variable!CL104</f>
        <v>0</v>
      </c>
      <c r="DD105" s="11">
        <f>Variable!CM104</f>
        <v>0</v>
      </c>
      <c r="DE105" s="11">
        <f>Variable!CN104</f>
        <v>0</v>
      </c>
      <c r="DF105" s="11">
        <f>Variable!CO104</f>
        <v>781</v>
      </c>
      <c r="DG105" s="11">
        <f>Variable!CP104</f>
        <v>0</v>
      </c>
      <c r="DH105" s="11">
        <f>Variable!CQ104</f>
        <v>0</v>
      </c>
      <c r="DI105" s="11">
        <f>Variable!CR104</f>
        <v>0.294814574612345</v>
      </c>
      <c r="DJ105" s="11">
        <f>Variable!CS104</f>
        <v>100007</v>
      </c>
      <c r="DK105" s="11">
        <f>Variable!CT104</f>
        <v>10.217824005051479</v>
      </c>
      <c r="DL105" s="11" t="e">
        <f>Variable!#REF!</f>
        <v>#REF!</v>
      </c>
      <c r="DM105" s="11">
        <f>Variable!CU104</f>
        <v>0</v>
      </c>
      <c r="DN105" s="11">
        <f>Variable!CV104</f>
        <v>0</v>
      </c>
      <c r="DO105" s="1" t="str">
        <f>Variable!CW104</f>
        <v>0.675</v>
      </c>
      <c r="DP105" s="1">
        <f>Variable!CX104</f>
        <v>0.643578743426515</v>
      </c>
      <c r="DQ105" t="e">
        <f>Variable!#REF!</f>
        <v>#REF!</v>
      </c>
      <c r="DR105" s="1">
        <f>Variable!CY104</f>
        <v>44</v>
      </c>
      <c r="DS105" s="11" t="str">
        <f>Variable!CZ104</f>
        <v>Aarhus</v>
      </c>
      <c r="DT105" s="11">
        <f>Variable!DA104</f>
        <v>44</v>
      </c>
      <c r="DU105" s="22" t="str">
        <f>Variable!DB104</f>
        <v>Aarhus H</v>
      </c>
      <c r="DV105" s="22">
        <f>Variable!DC104</f>
        <v>61</v>
      </c>
      <c r="DW105" s="22">
        <f>Variable!DD104</f>
        <v>61</v>
      </c>
      <c r="DX105" s="23">
        <f>Variable!DE104</f>
        <v>-17</v>
      </c>
      <c r="DY105" s="23">
        <f>Variable!DF104</f>
        <v>-0.27868852459016391</v>
      </c>
      <c r="DZ105" s="23">
        <f>Variable!DG104</f>
        <v>-17</v>
      </c>
      <c r="EA105" s="23">
        <f>Variable!DH104</f>
        <v>-0.38636363636363635</v>
      </c>
      <c r="EB105" s="1">
        <f>Variable!DI104</f>
        <v>5.9352813999999997E-2</v>
      </c>
      <c r="EC105" s="1">
        <f>Variable!DJ104</f>
        <v>3808</v>
      </c>
      <c r="ED105" s="11">
        <f>Variable!DK104</f>
        <v>10272</v>
      </c>
      <c r="EE105" s="11">
        <f>Variable!DL104</f>
        <v>16436</v>
      </c>
      <c r="EF105" s="10">
        <f>Variable!DP104</f>
        <v>0</v>
      </c>
      <c r="EG105" s="10">
        <f>Variable!DM104</f>
        <v>26</v>
      </c>
      <c r="EH105" s="10">
        <f>Variable!DN104</f>
        <v>203</v>
      </c>
      <c r="EI105" s="10">
        <f>Variable!DO104</f>
        <v>446</v>
      </c>
      <c r="EJ105" s="10" t="str">
        <f>Variable!DQ104</f>
        <v>Vejle</v>
      </c>
      <c r="EK105" s="10" t="str">
        <f>Variable!DR104</f>
        <v>Vejle</v>
      </c>
      <c r="EL105" s="10" t="str">
        <f>Variable!DS104</f>
        <v>Vejle</v>
      </c>
      <c r="EM105" s="10" t="str">
        <f>Variable!DT104</f>
        <v>Vejle</v>
      </c>
    </row>
    <row r="106" spans="1:143" ht="31.5" x14ac:dyDescent="0.5">
      <c r="A106" s="1" t="str">
        <f>Variable!A105</f>
        <v>Vesterport</v>
      </c>
      <c r="B106" s="1">
        <f>Variable!B105</f>
        <v>8600645</v>
      </c>
      <c r="C106" s="1" t="e">
        <f>Variable!#REF!</f>
        <v>#REF!</v>
      </c>
      <c r="D106" s="1" t="e">
        <f>Variable!#REF!</f>
        <v>#REF!</v>
      </c>
      <c r="E106" s="6">
        <f>Variable!C105</f>
        <v>0.26799137250535399</v>
      </c>
      <c r="F106" s="6" t="e">
        <f>Variable!#REF!</f>
        <v>#REF!</v>
      </c>
      <c r="G106" s="1" t="e">
        <f>Variable!#REF!</f>
        <v>#REF!</v>
      </c>
      <c r="H106" s="1">
        <f>Variable!D105</f>
        <v>5.9920785696731101E-2</v>
      </c>
      <c r="I106" s="17" t="e">
        <f>Variable!#REF!</f>
        <v>#REF!</v>
      </c>
      <c r="J106" s="1" t="e">
        <f>Variable!#REF!</f>
        <v>#REF!</v>
      </c>
      <c r="K106" s="1" t="e">
        <f>Variable!#REF!</f>
        <v>#REF!</v>
      </c>
      <c r="L106">
        <f>Variable!E105</f>
        <v>2719</v>
      </c>
      <c r="M106">
        <f>Variable!F105</f>
        <v>753</v>
      </c>
      <c r="N106" s="9">
        <f>Variable!G105</f>
        <v>0.276940051489518</v>
      </c>
      <c r="O106">
        <f>Variable!H105</f>
        <v>1761</v>
      </c>
      <c r="P106">
        <f>Variable!I105</f>
        <v>489</v>
      </c>
      <c r="Q106" s="9">
        <f>Variable!J105</f>
        <v>0.277683134582623</v>
      </c>
      <c r="R106">
        <f>Variable!K105</f>
        <v>0</v>
      </c>
      <c r="S106">
        <f>Variable!L105</f>
        <v>0</v>
      </c>
      <c r="T106" s="9">
        <f>Variable!M105</f>
        <v>0</v>
      </c>
      <c r="U106">
        <f>Variable!N105</f>
        <v>0</v>
      </c>
      <c r="V106">
        <f>Variable!O105</f>
        <v>0</v>
      </c>
      <c r="W106" s="9">
        <f>Variable!P105</f>
        <v>0</v>
      </c>
      <c r="X106">
        <f>Variable!Q105</f>
        <v>0</v>
      </c>
      <c r="Y106">
        <f>Variable!R105</f>
        <v>0</v>
      </c>
      <c r="Z106" s="9">
        <f>Variable!S105</f>
        <v>0</v>
      </c>
      <c r="AA106" s="1">
        <f>Variable!AW105</f>
        <v>1.1164489698530899E-2</v>
      </c>
      <c r="AB106" s="1">
        <f>Variable!AX105</f>
        <v>1.21532448201779E-2</v>
      </c>
      <c r="AC106" s="1">
        <f>Variable!AY105</f>
        <v>1.2258255887421301E-2</v>
      </c>
      <c r="AD106" s="1">
        <f>Variable!T105</f>
        <v>35784</v>
      </c>
      <c r="AE106" s="1">
        <f>Variable!U105</f>
        <v>302678</v>
      </c>
      <c r="AF106" s="1">
        <f>Variable!V105</f>
        <v>654116</v>
      </c>
      <c r="AG106" s="1">
        <f>Variable!W105</f>
        <v>1284724</v>
      </c>
      <c r="AH106" s="1">
        <f>Variable!X105</f>
        <v>68294</v>
      </c>
      <c r="AI106" s="1">
        <f>Variable!Y105</f>
        <v>279805</v>
      </c>
      <c r="AJ106" s="1">
        <f>Variable!Z105</f>
        <v>422753</v>
      </c>
      <c r="AK106" s="1">
        <f>Variable!AA105</f>
        <v>778366</v>
      </c>
      <c r="AL106" s="1">
        <f>Variable!AB105</f>
        <v>104078</v>
      </c>
      <c r="AM106" s="1">
        <f>Variable!AC105</f>
        <v>582483</v>
      </c>
      <c r="AN106" s="1">
        <f>Variable!AD105</f>
        <v>1076869</v>
      </c>
      <c r="AO106" s="1">
        <f>Variable!AE105</f>
        <v>2063090</v>
      </c>
      <c r="AP106" s="1">
        <f>Variable!AF105</f>
        <v>21338</v>
      </c>
      <c r="AQ106" s="1">
        <f>Variable!AG105</f>
        <v>10938.1536620841</v>
      </c>
      <c r="AR106" s="1">
        <f>Variable!AH105</f>
        <v>179965</v>
      </c>
      <c r="AS106" s="1">
        <f>Variable!AI105</f>
        <v>11865.921301189201</v>
      </c>
      <c r="AT106" s="1">
        <f>Variable!AJ105</f>
        <v>381347</v>
      </c>
      <c r="AU106" s="1">
        <f>Variable!AK105</f>
        <v>12175.7465225369</v>
      </c>
      <c r="AV106" s="1">
        <f>Variable!AL105</f>
        <v>701523</v>
      </c>
      <c r="AW106" s="1">
        <f>Variable!AM105</f>
        <v>12580.9937912566</v>
      </c>
      <c r="AX106" s="1">
        <f>Variable!AN105</f>
        <v>347213</v>
      </c>
      <c r="AY106" s="1">
        <f>Variable!AO105</f>
        <v>342830</v>
      </c>
      <c r="AZ106" s="1">
        <f>Variable!AP105</f>
        <v>328385</v>
      </c>
      <c r="BA106" s="1">
        <f>Variable!AQ105</f>
        <v>333878</v>
      </c>
      <c r="BB106" s="1">
        <f>Variable!AR105</f>
        <v>14.67</v>
      </c>
      <c r="BC106" s="1">
        <f>Variable!AS105</f>
        <v>14.63</v>
      </c>
      <c r="BD106" s="1">
        <f>Variable!AT105</f>
        <v>14.32</v>
      </c>
      <c r="BE106" s="1">
        <f>Variable!AU105</f>
        <v>13.86</v>
      </c>
      <c r="BF106" s="1">
        <f>Variable!AV105</f>
        <v>48.588999999999999</v>
      </c>
      <c r="BG106" s="1">
        <f>Variable!AZ105</f>
        <v>33055.976286373298</v>
      </c>
      <c r="BH106" s="1">
        <f>Variable!BA105</f>
        <v>296624.25973872299</v>
      </c>
      <c r="BI106" s="1">
        <f>Variable!BB105</f>
        <v>641476.50402017205</v>
      </c>
      <c r="BJ106" s="1">
        <f>Variable!BC105</f>
        <v>345.684222709246</v>
      </c>
      <c r="BK106" s="1">
        <f>Variable!BD105</f>
        <v>6</v>
      </c>
      <c r="BL106" s="2">
        <f>Variable!BE105</f>
        <v>26</v>
      </c>
      <c r="BM106" s="1">
        <f>Variable!BF105</f>
        <v>56</v>
      </c>
      <c r="BN106" s="1">
        <f>Variable!BG105</f>
        <v>883</v>
      </c>
      <c r="BO106" s="1">
        <f>Variable!BH105</f>
        <v>4742</v>
      </c>
      <c r="BP106" s="18">
        <f>Variable!BI105</f>
        <v>0.18620835090679039</v>
      </c>
      <c r="BQ106" s="1">
        <f>Variable!BJ105</f>
        <v>-3859</v>
      </c>
      <c r="BR106" s="1">
        <f>Variable!BK105</f>
        <v>4742</v>
      </c>
      <c r="BS106" s="1">
        <f>Variable!BL105</f>
        <v>634322</v>
      </c>
      <c r="BT106" s="1">
        <f>Variable!BM105</f>
        <v>634322</v>
      </c>
      <c r="BU106" s="1">
        <f>Variable!BN105</f>
        <v>634322</v>
      </c>
      <c r="BV106" s="1">
        <f>Variable!BO105</f>
        <v>634322</v>
      </c>
      <c r="BW106" s="1">
        <f>Variable!BP105</f>
        <v>634322</v>
      </c>
      <c r="BX106" s="1">
        <f>Variable!BQ105</f>
        <v>634322</v>
      </c>
      <c r="BY106" s="3">
        <f>Variable!BR105</f>
        <v>0</v>
      </c>
      <c r="BZ106" s="1">
        <f>Variable!BS105</f>
        <v>0</v>
      </c>
      <c r="CA106" s="1">
        <f>Variable!BT105</f>
        <v>0</v>
      </c>
      <c r="CB106" s="3">
        <f>Variable!BU105</f>
        <v>0</v>
      </c>
      <c r="CC106" s="3">
        <f>Variable!BV105</f>
        <v>0</v>
      </c>
      <c r="CD106" s="1">
        <f>Variable!BW105</f>
        <v>799.93056496752502</v>
      </c>
      <c r="CE106" s="1">
        <f>Variable!BX105</f>
        <v>86.556193974032396</v>
      </c>
      <c r="CF106" s="1">
        <f>Variable!BY105</f>
        <v>125.30238300311299</v>
      </c>
      <c r="CG106" s="1">
        <f>Variable!BZ105</f>
        <v>193.03359974354501</v>
      </c>
      <c r="CH106" s="1">
        <f>Variable!CA105</f>
        <v>4134.8464336291099</v>
      </c>
      <c r="CI106" s="11" t="e">
        <f>Variable!#REF!</f>
        <v>#REF!</v>
      </c>
      <c r="CJ106" s="11" t="e">
        <f>Variable!#REF!</f>
        <v>#REF!</v>
      </c>
      <c r="CK106" s="11" t="e">
        <f>Variable!#REF!</f>
        <v>#REF!</v>
      </c>
      <c r="CL106" s="11" t="e">
        <f>Variable!#REF!</f>
        <v>#REF!</v>
      </c>
      <c r="CM106" s="11" t="e">
        <f>Variable!#REF!</f>
        <v>#REF!</v>
      </c>
      <c r="CN106" s="11" t="e">
        <f>Variable!#REF!</f>
        <v>#REF!</v>
      </c>
      <c r="CO106" s="11" t="e">
        <f>Variable!#REF!</f>
        <v>#REF!</v>
      </c>
      <c r="CP106" s="1" t="e">
        <f>Variable!#REF!</f>
        <v>#REF!</v>
      </c>
      <c r="CQ106" s="11" t="e">
        <f>Variable!#REF!</f>
        <v>#REF!</v>
      </c>
      <c r="CR106" s="11" t="e">
        <f>Variable!#REF!</f>
        <v>#REF!</v>
      </c>
      <c r="CS106" s="11">
        <f>Variable!CB105</f>
        <v>0</v>
      </c>
      <c r="CT106" s="1">
        <f>Variable!CC105</f>
        <v>115204.42911217301</v>
      </c>
      <c r="CU106" s="1">
        <f>Variable!CD105</f>
        <v>149734.84264668601</v>
      </c>
      <c r="CV106" s="1">
        <f>Variable!CE105</f>
        <v>78916.230759719299</v>
      </c>
      <c r="CW106" s="1">
        <f>Variable!CF105</f>
        <v>1.8973896903742418</v>
      </c>
      <c r="CX106" s="1">
        <f>Variable!CG105</f>
        <v>1.4598318749275092</v>
      </c>
      <c r="CY106" s="11">
        <f>Variable!CH105</f>
        <v>0</v>
      </c>
      <c r="CZ106" s="11">
        <f>Variable!CI105</f>
        <v>0</v>
      </c>
      <c r="DA106" s="11">
        <f>Variable!CJ105</f>
        <v>0</v>
      </c>
      <c r="DB106" s="11">
        <f>Variable!CK105</f>
        <v>0</v>
      </c>
      <c r="DC106" s="11">
        <f>Variable!CL105</f>
        <v>0</v>
      </c>
      <c r="DD106" s="11">
        <f>Variable!CM105</f>
        <v>0</v>
      </c>
      <c r="DE106" s="11">
        <f>Variable!CN105</f>
        <v>0</v>
      </c>
      <c r="DF106" s="11">
        <f>Variable!CO105</f>
        <v>250</v>
      </c>
      <c r="DG106" s="11">
        <f>Variable!CP105</f>
        <v>84</v>
      </c>
      <c r="DH106" s="11">
        <f>Variable!CQ105</f>
        <v>24</v>
      </c>
      <c r="DI106" s="11">
        <f>Variable!CR105</f>
        <v>0.16688175464062999</v>
      </c>
      <c r="DJ106" s="11">
        <f>Variable!CS105</f>
        <v>83924</v>
      </c>
      <c r="DK106" s="11">
        <f>Variable!CT105</f>
        <v>84.868898630136982</v>
      </c>
      <c r="DL106" s="11" t="e">
        <f>Variable!#REF!</f>
        <v>#REF!</v>
      </c>
      <c r="DM106" s="11">
        <f>Variable!CU105</f>
        <v>884.05102739726033</v>
      </c>
      <c r="DN106" s="11">
        <f>Variable!CV105</f>
        <v>252.58600782778865</v>
      </c>
      <c r="DO106" s="1" t="str">
        <f>Variable!CW105</f>
        <v>0.465</v>
      </c>
      <c r="DP106" s="1">
        <f>Variable!CX105</f>
        <v>0.73593457147725305</v>
      </c>
      <c r="DQ106" t="e">
        <f>Variable!#REF!</f>
        <v>#REF!</v>
      </c>
      <c r="DR106" s="1">
        <f>Variable!CY105</f>
        <v>2</v>
      </c>
      <c r="DS106" s="11" t="str">
        <f>Variable!CZ105</f>
        <v>København H</v>
      </c>
      <c r="DT106" s="11">
        <f>Variable!DA105</f>
        <v>2</v>
      </c>
      <c r="DU106" s="22" t="str">
        <f>Variable!DB105</f>
        <v>Nørreport</v>
      </c>
      <c r="DV106" s="22">
        <f>Variable!DC105</f>
        <v>2</v>
      </c>
      <c r="DW106" s="22">
        <f>Variable!DD105</f>
        <v>5</v>
      </c>
      <c r="DX106" s="23">
        <f>Variable!DE105</f>
        <v>0</v>
      </c>
      <c r="DY106" s="23">
        <f>Variable!DF105</f>
        <v>0</v>
      </c>
      <c r="DZ106" s="23">
        <f>Variable!DG105</f>
        <v>-3</v>
      </c>
      <c r="EA106" s="23">
        <f>Variable!DH105</f>
        <v>-1.5</v>
      </c>
      <c r="EB106" s="1">
        <f>Variable!DI105</f>
        <v>0.32580268400000001</v>
      </c>
      <c r="EC106" s="1">
        <f>Variable!DJ105</f>
        <v>4468</v>
      </c>
      <c r="ED106" s="11">
        <f>Variable!DK105</f>
        <v>24046</v>
      </c>
      <c r="EE106" s="11">
        <f>Variable!DL105</f>
        <v>51052</v>
      </c>
      <c r="EF106" s="10" t="str">
        <f>Variable!DP105</f>
        <v>Vesterport</v>
      </c>
      <c r="EG106" s="10">
        <f>Variable!DM105</f>
        <v>10</v>
      </c>
      <c r="EH106" s="10">
        <f>Variable!DN105</f>
        <v>88</v>
      </c>
      <c r="EI106" s="10">
        <f>Variable!DO105</f>
        <v>310</v>
      </c>
      <c r="EJ106" s="10">
        <f>Variable!DQ105</f>
        <v>0</v>
      </c>
      <c r="EK106" s="10">
        <f>Variable!DR105</f>
        <v>0</v>
      </c>
      <c r="EL106" s="10">
        <f>Variable!DS105</f>
        <v>0</v>
      </c>
      <c r="EM106" s="10">
        <f>Variable!DT105</f>
        <v>0</v>
      </c>
    </row>
    <row r="107" spans="1:143" ht="31.5" x14ac:dyDescent="0.5">
      <c r="A107" s="1" t="str">
        <f>Variable!A106</f>
        <v>Vigerslev Allé</v>
      </c>
      <c r="B107" s="1">
        <f>Variable!B106</f>
        <v>8600804</v>
      </c>
      <c r="C107" s="1" t="e">
        <f>Variable!#REF!</f>
        <v>#REF!</v>
      </c>
      <c r="D107" s="1" t="e">
        <f>Variable!#REF!</f>
        <v>#REF!</v>
      </c>
      <c r="E107" s="6">
        <f>Variable!C106</f>
        <v>0.23234318817310901</v>
      </c>
      <c r="F107" s="6" t="e">
        <f>Variable!#REF!</f>
        <v>#REF!</v>
      </c>
      <c r="G107" s="1" t="e">
        <f>Variable!#REF!</f>
        <v>#REF!</v>
      </c>
      <c r="H107" s="1">
        <f>Variable!D106</f>
        <v>1.395431809242312E-2</v>
      </c>
      <c r="I107" s="17" t="e">
        <f>Variable!#REF!</f>
        <v>#REF!</v>
      </c>
      <c r="J107" s="1" t="e">
        <f>Variable!#REF!</f>
        <v>#REF!</v>
      </c>
      <c r="K107" s="1" t="e">
        <f>Variable!#REF!</f>
        <v>#REF!</v>
      </c>
      <c r="L107" s="1">
        <f>Variable!E106</f>
        <v>2936</v>
      </c>
      <c r="M107" s="1">
        <f>Variable!F106</f>
        <v>757</v>
      </c>
      <c r="N107" s="1">
        <f>Variable!G106</f>
        <v>0.25783378746593999</v>
      </c>
      <c r="O107" s="1">
        <f>Variable!H106</f>
        <v>4889</v>
      </c>
      <c r="P107" s="1">
        <f>Variable!I106</f>
        <v>1430</v>
      </c>
      <c r="Q107" s="1">
        <f>Variable!J106</f>
        <v>0.29249335242380797</v>
      </c>
      <c r="R107" s="1">
        <f>Variable!K106</f>
        <v>2925</v>
      </c>
      <c r="S107" s="1">
        <f>Variable!L106</f>
        <v>1158</v>
      </c>
      <c r="T107" s="1">
        <f>Variable!M106</f>
        <v>0.39589743589743498</v>
      </c>
      <c r="U107" s="1">
        <f>Variable!N106</f>
        <v>0</v>
      </c>
      <c r="V107" s="1">
        <f>Variable!O106</f>
        <v>0</v>
      </c>
      <c r="W107" s="1">
        <f>Variable!P106</f>
        <v>0</v>
      </c>
      <c r="X107" s="1">
        <f>Variable!Q106</f>
        <v>0</v>
      </c>
      <c r="Y107" s="1">
        <f>Variable!R106</f>
        <v>0</v>
      </c>
      <c r="Z107" s="1">
        <f>Variable!S106</f>
        <v>0</v>
      </c>
      <c r="AA107" s="1">
        <f>Variable!AW106</f>
        <v>1.0958980728650401E-2</v>
      </c>
      <c r="AB107" s="1">
        <f>Variable!AX106</f>
        <v>1.33808252777977E-2</v>
      </c>
      <c r="AC107" s="1">
        <f>Variable!AY106</f>
        <v>1.23926238753807E-2</v>
      </c>
      <c r="AD107" s="1">
        <f>Variable!T106</f>
        <v>29350</v>
      </c>
      <c r="AE107" s="1">
        <f>Variable!U106</f>
        <v>182220</v>
      </c>
      <c r="AF107" s="1">
        <f>Variable!V106</f>
        <v>446228</v>
      </c>
      <c r="AG107" s="1">
        <f>Variable!W106</f>
        <v>1348644</v>
      </c>
      <c r="AH107" s="1">
        <f>Variable!X106</f>
        <v>10150</v>
      </c>
      <c r="AI107" s="1">
        <f>Variable!Y106</f>
        <v>75521</v>
      </c>
      <c r="AJ107" s="1">
        <f>Variable!Z106</f>
        <v>220176</v>
      </c>
      <c r="AK107" s="1">
        <f>Variable!AA106</f>
        <v>815954</v>
      </c>
      <c r="AL107" s="1">
        <f>Variable!AB106</f>
        <v>39500</v>
      </c>
      <c r="AM107" s="1">
        <f>Variable!AC106</f>
        <v>257741</v>
      </c>
      <c r="AN107" s="1">
        <f>Variable!AD106</f>
        <v>666404</v>
      </c>
      <c r="AO107" s="1">
        <f>Variable!AE106</f>
        <v>2164598</v>
      </c>
      <c r="AP107" s="1">
        <f>Variable!AF106</f>
        <v>17509</v>
      </c>
      <c r="AQ107" s="1">
        <f>Variable!AG106</f>
        <v>13803.1045774044</v>
      </c>
      <c r="AR107" s="1">
        <f>Variable!AH106</f>
        <v>99997</v>
      </c>
      <c r="AS107" s="1">
        <f>Variable!AI106</f>
        <v>12478.5059747798</v>
      </c>
      <c r="AT107" s="1">
        <f>Variable!AJ106</f>
        <v>251943</v>
      </c>
      <c r="AU107" s="1">
        <f>Variable!AK106</f>
        <v>12138.816147612601</v>
      </c>
      <c r="AV107" s="1">
        <f>Variable!AL106</f>
        <v>733145</v>
      </c>
      <c r="AW107" s="1">
        <f>Variable!AM106</f>
        <v>12736.8080095884</v>
      </c>
      <c r="AX107" s="1">
        <f>Variable!AN106</f>
        <v>331575</v>
      </c>
      <c r="AY107" s="1">
        <f>Variable!AO106</f>
        <v>323557</v>
      </c>
      <c r="AZ107" s="1">
        <f>Variable!AP106</f>
        <v>338578</v>
      </c>
      <c r="BA107" s="1">
        <f>Variable!AQ106</f>
        <v>332151</v>
      </c>
      <c r="BB107" s="1">
        <f>Variable!AR106</f>
        <v>14.05</v>
      </c>
      <c r="BC107" s="1">
        <f>Variable!AS106</f>
        <v>13.84</v>
      </c>
      <c r="BD107" s="1">
        <f>Variable!AT106</f>
        <v>14.02</v>
      </c>
      <c r="BE107" s="1">
        <f>Variable!AU106</f>
        <v>13.79</v>
      </c>
      <c r="BF107" s="1">
        <f>Variable!AV106</f>
        <v>37.75</v>
      </c>
      <c r="BG107" s="1">
        <f>Variable!AZ106</f>
        <v>19794.0405158545</v>
      </c>
      <c r="BH107" s="1">
        <f>Variable!BA106</f>
        <v>230910.76291506799</v>
      </c>
      <c r="BI107" s="1">
        <f>Variable!BB106</f>
        <v>576078.40817705099</v>
      </c>
      <c r="BJ107" s="1">
        <f>Variable!BC106</f>
        <v>622.71344642417</v>
      </c>
      <c r="BK107" s="1">
        <f>Variable!BD106</f>
        <v>4</v>
      </c>
      <c r="BL107" s="2">
        <f>Variable!BE106</f>
        <v>18</v>
      </c>
      <c r="BM107" s="1">
        <f>Variable!BF106</f>
        <v>37</v>
      </c>
      <c r="BN107" s="1">
        <f>Variable!BG106</f>
        <v>376</v>
      </c>
      <c r="BO107" s="1">
        <f>Variable!BH106</f>
        <v>1494</v>
      </c>
      <c r="BP107" s="18">
        <f>Variable!BI106</f>
        <v>0.25167336010709507</v>
      </c>
      <c r="BQ107" s="1">
        <f>Variable!BJ106</f>
        <v>-1118</v>
      </c>
      <c r="BR107" s="1">
        <f>Variable!BK106</f>
        <v>4742</v>
      </c>
      <c r="BS107" s="1">
        <f>Variable!BL106</f>
        <v>634322</v>
      </c>
      <c r="BT107" s="1">
        <f>Variable!BM106</f>
        <v>634322</v>
      </c>
      <c r="BU107" s="1">
        <f>Variable!BN106</f>
        <v>634322</v>
      </c>
      <c r="BV107" s="1">
        <f>Variable!BO106</f>
        <v>634322</v>
      </c>
      <c r="BW107" s="1">
        <f>Variable!BP106</f>
        <v>634322</v>
      </c>
      <c r="BX107" s="1">
        <f>Variable!BQ106</f>
        <v>634322</v>
      </c>
      <c r="BY107" s="3">
        <f>Variable!BR106</f>
        <v>0</v>
      </c>
      <c r="BZ107" s="1">
        <f>Variable!BS106</f>
        <v>0</v>
      </c>
      <c r="CA107" s="1">
        <f>Variable!BT106</f>
        <v>0</v>
      </c>
      <c r="CB107" s="3">
        <f>Variable!BU106</f>
        <v>0</v>
      </c>
      <c r="CC107" s="3">
        <f>Variable!BV106</f>
        <v>0</v>
      </c>
      <c r="CD107" s="1">
        <f>Variable!BW106</f>
        <v>930.44587754159397</v>
      </c>
      <c r="CE107" s="1">
        <f>Variable!BX106</f>
        <v>301.72576940220398</v>
      </c>
      <c r="CF107" s="1">
        <f>Variable!BY106</f>
        <v>791.69120728846804</v>
      </c>
      <c r="CG107" s="1">
        <f>Variable!BZ106</f>
        <v>1619.1569456008799</v>
      </c>
      <c r="CH107" s="1">
        <f>Variable!CA106</f>
        <v>1137.37650856921</v>
      </c>
      <c r="CI107" s="11" t="e">
        <f>Variable!#REF!</f>
        <v>#REF!</v>
      </c>
      <c r="CJ107" s="11" t="e">
        <f>Variable!#REF!</f>
        <v>#REF!</v>
      </c>
      <c r="CK107" s="11" t="e">
        <f>Variable!#REF!</f>
        <v>#REF!</v>
      </c>
      <c r="CL107" s="11" t="e">
        <f>Variable!#REF!</f>
        <v>#REF!</v>
      </c>
      <c r="CM107" s="11" t="e">
        <f>Variable!#REF!</f>
        <v>#REF!</v>
      </c>
      <c r="CN107" s="11" t="e">
        <f>Variable!#REF!</f>
        <v>#REF!</v>
      </c>
      <c r="CO107" s="11" t="e">
        <f>Variable!#REF!</f>
        <v>#REF!</v>
      </c>
      <c r="CP107" s="1" t="e">
        <f>Variable!#REF!</f>
        <v>#REF!</v>
      </c>
      <c r="CQ107" s="11" t="e">
        <f>Variable!#REF!</f>
        <v>#REF!</v>
      </c>
      <c r="CR107" s="11" t="e">
        <f>Variable!#REF!</f>
        <v>#REF!</v>
      </c>
      <c r="CS107" s="11">
        <f>Variable!CB106</f>
        <v>0</v>
      </c>
      <c r="CT107" s="1">
        <f>Variable!CC106</f>
        <v>63296.791249485403</v>
      </c>
      <c r="CU107" s="1">
        <f>Variable!CD106</f>
        <v>109696.12304775399</v>
      </c>
      <c r="CV107" s="1">
        <f>Variable!CE106</f>
        <v>51558.812409141698</v>
      </c>
      <c r="CW107" s="1">
        <f>Variable!CF106</f>
        <v>2.1275921209601831</v>
      </c>
      <c r="CX107" s="1">
        <f>Variable!CG106</f>
        <v>1.2276619319156872</v>
      </c>
      <c r="CY107" s="11">
        <f>Variable!CH106</f>
        <v>0</v>
      </c>
      <c r="CZ107" s="11">
        <f>Variable!CI106</f>
        <v>0</v>
      </c>
      <c r="DA107" s="11">
        <f>Variable!CJ106</f>
        <v>0</v>
      </c>
      <c r="DB107" s="11">
        <f>Variable!CK106</f>
        <v>0</v>
      </c>
      <c r="DC107" s="11">
        <f>Variable!CL106</f>
        <v>0</v>
      </c>
      <c r="DD107" s="11">
        <f>Variable!CM106</f>
        <v>0</v>
      </c>
      <c r="DE107" s="11">
        <f>Variable!CN106</f>
        <v>0</v>
      </c>
      <c r="DF107" s="11">
        <f>Variable!CO106</f>
        <v>122</v>
      </c>
      <c r="DG107" s="11">
        <f>Variable!CP106</f>
        <v>158</v>
      </c>
      <c r="DH107" s="11">
        <f>Variable!CQ106</f>
        <v>165</v>
      </c>
      <c r="DI107" s="11">
        <f>Variable!CR106</f>
        <v>0.151238669852092</v>
      </c>
      <c r="DJ107" s="11">
        <f>Variable!CS106</f>
        <v>75902</v>
      </c>
      <c r="DK107" s="11">
        <f>Variable!CT106</f>
        <v>30.16393442622951</v>
      </c>
      <c r="DL107" s="11" t="e">
        <f>Variable!#REF!</f>
        <v>#REF!</v>
      </c>
      <c r="DM107" s="11">
        <f>Variable!CU106</f>
        <v>22.303030303030305</v>
      </c>
      <c r="DN107" s="11">
        <f>Variable!CV106</f>
        <v>23.291139240506329</v>
      </c>
      <c r="DO107" s="1" t="str">
        <f>Variable!CW106</f>
        <v>0.435</v>
      </c>
      <c r="DP107" s="1">
        <f>Variable!CX106</f>
        <v>0.52828319882611796</v>
      </c>
      <c r="DQ107" t="e">
        <f>Variable!#REF!</f>
        <v>#REF!</v>
      </c>
      <c r="DR107" s="1">
        <f>Variable!CY106</f>
        <v>15</v>
      </c>
      <c r="DS107" s="11" t="str">
        <f>Variable!CZ106</f>
        <v>København H</v>
      </c>
      <c r="DT107" s="11">
        <f>Variable!DA106</f>
        <v>10</v>
      </c>
      <c r="DU107" s="22" t="str">
        <f>Variable!DB106</f>
        <v>Nørrebro</v>
      </c>
      <c r="DV107" s="22">
        <f>Variable!DC106</f>
        <v>14</v>
      </c>
      <c r="DW107" s="22">
        <f>Variable!DD106</f>
        <v>16</v>
      </c>
      <c r="DX107" s="23">
        <f>Variable!DE106</f>
        <v>1</v>
      </c>
      <c r="DY107" s="23">
        <f>Variable!DF106</f>
        <v>7.1428571428571425E-2</v>
      </c>
      <c r="DZ107" s="23">
        <f>Variable!DG106</f>
        <v>-6</v>
      </c>
      <c r="EA107" s="23">
        <f>Variable!DH106</f>
        <v>-0.6</v>
      </c>
      <c r="EB107" s="1">
        <f>Variable!DI106</f>
        <v>0.32580268400000001</v>
      </c>
      <c r="EC107" s="1">
        <f>Variable!DJ106</f>
        <v>1820</v>
      </c>
      <c r="ED107" s="11">
        <f>Variable!DK106</f>
        <v>15816</v>
      </c>
      <c r="EE107" s="11">
        <f>Variable!DL106</f>
        <v>41092</v>
      </c>
      <c r="EF107" s="10" t="str">
        <f>Variable!DP106</f>
        <v>Vigerslev Allé</v>
      </c>
      <c r="EG107" s="10">
        <f>Variable!DM106</f>
        <v>15</v>
      </c>
      <c r="EH107" s="10">
        <f>Variable!DN106</f>
        <v>74</v>
      </c>
      <c r="EI107" s="10">
        <f>Variable!DO106</f>
        <v>125</v>
      </c>
      <c r="EJ107" s="10">
        <f>Variable!DQ106</f>
        <v>0</v>
      </c>
      <c r="EK107" s="10">
        <f>Variable!DR106</f>
        <v>0</v>
      </c>
      <c r="EL107" s="10">
        <f>Variable!DS106</f>
        <v>0</v>
      </c>
      <c r="EM107" s="10">
        <f>Variable!DT106</f>
        <v>0</v>
      </c>
    </row>
    <row r="108" spans="1:143" ht="31.5" x14ac:dyDescent="0.5">
      <c r="A108" s="1" t="str">
        <f>Variable!A107</f>
        <v>Virum</v>
      </c>
      <c r="B108" s="1">
        <f>Variable!B107</f>
        <v>8600676</v>
      </c>
      <c r="C108" s="1" t="e">
        <f>Variable!#REF!</f>
        <v>#REF!</v>
      </c>
      <c r="D108" s="1" t="e">
        <f>Variable!#REF!</f>
        <v>#REF!</v>
      </c>
      <c r="E108" s="6">
        <f>Variable!C107</f>
        <v>0.31875852967521001</v>
      </c>
      <c r="F108" s="6" t="e">
        <f>Variable!#REF!</f>
        <v>#REF!</v>
      </c>
      <c r="G108" s="1" t="e">
        <f>Variable!#REF!</f>
        <v>#REF!</v>
      </c>
      <c r="H108" s="1">
        <f>Variable!D107</f>
        <v>1.8637718684443E-2</v>
      </c>
      <c r="I108" s="17" t="e">
        <f>Variable!#REF!</f>
        <v>#REF!</v>
      </c>
      <c r="J108" s="1" t="e">
        <f>Variable!#REF!</f>
        <v>#REF!</v>
      </c>
      <c r="K108" s="1" t="e">
        <f>Variable!#REF!</f>
        <v>#REF!</v>
      </c>
      <c r="L108" s="1">
        <f>Variable!E107</f>
        <v>2584</v>
      </c>
      <c r="M108" s="1">
        <f>Variable!F107</f>
        <v>1374</v>
      </c>
      <c r="N108" s="1">
        <f>Variable!G107</f>
        <v>0.53173374613003099</v>
      </c>
      <c r="O108" s="1">
        <f>Variable!H107</f>
        <v>2368</v>
      </c>
      <c r="P108" s="1">
        <f>Variable!I107</f>
        <v>1597</v>
      </c>
      <c r="Q108" s="1">
        <f>Variable!J107</f>
        <v>0.67440878378378299</v>
      </c>
      <c r="R108" s="1">
        <f>Variable!K107</f>
        <v>5408</v>
      </c>
      <c r="S108" s="1">
        <f>Variable!L107</f>
        <v>3770</v>
      </c>
      <c r="T108" s="1">
        <f>Variable!M107</f>
        <v>0.69711538461538403</v>
      </c>
      <c r="U108" s="1">
        <f>Variable!N107</f>
        <v>1752</v>
      </c>
      <c r="V108" s="1">
        <f>Variable!O107</f>
        <v>1246</v>
      </c>
      <c r="W108" s="1">
        <f>Variable!P107</f>
        <v>0.71118721461187195</v>
      </c>
      <c r="X108" s="1">
        <f>Variable!Q107</f>
        <v>442</v>
      </c>
      <c r="Y108" s="1">
        <f>Variable!R107</f>
        <v>284</v>
      </c>
      <c r="Z108" s="1">
        <f>Variable!S107</f>
        <v>0.64253393665158298</v>
      </c>
      <c r="AA108" s="1">
        <f>Variable!AW107</f>
        <v>1.6339594506345E-2</v>
      </c>
      <c r="AB108" s="1">
        <f>Variable!AX107</f>
        <v>2.2397438691305602E-2</v>
      </c>
      <c r="AC108" s="1">
        <f>Variable!AY107</f>
        <v>2.08528796543089E-2</v>
      </c>
      <c r="AD108" s="1">
        <f>Variable!T107</f>
        <v>9578</v>
      </c>
      <c r="AE108" s="1">
        <f>Variable!U107</f>
        <v>40975</v>
      </c>
      <c r="AF108" s="1">
        <f>Variable!V107</f>
        <v>106143</v>
      </c>
      <c r="AG108" s="1">
        <f>Variable!W107</f>
        <v>1004120</v>
      </c>
      <c r="AH108" s="1">
        <f>Variable!X107</f>
        <v>2183</v>
      </c>
      <c r="AI108" s="1">
        <f>Variable!Y107</f>
        <v>15937</v>
      </c>
      <c r="AJ108" s="1">
        <f>Variable!Z107</f>
        <v>57255</v>
      </c>
      <c r="AK108" s="1">
        <f>Variable!AA107</f>
        <v>583778</v>
      </c>
      <c r="AL108" s="1">
        <f>Variable!AB107</f>
        <v>11761</v>
      </c>
      <c r="AM108" s="1">
        <f>Variable!AC107</f>
        <v>56912</v>
      </c>
      <c r="AN108" s="1">
        <f>Variable!AD107</f>
        <v>163398</v>
      </c>
      <c r="AO108" s="1">
        <f>Variable!AE107</f>
        <v>1587898</v>
      </c>
      <c r="AP108" s="1">
        <f>Variable!AF107</f>
        <v>4917</v>
      </c>
      <c r="AQ108" s="1">
        <f>Variable!AG107</f>
        <v>15118.851037851</v>
      </c>
      <c r="AR108" s="1">
        <f>Variable!AH107</f>
        <v>20886</v>
      </c>
      <c r="AS108" s="1">
        <f>Variable!AI107</f>
        <v>15022.210125490899</v>
      </c>
      <c r="AT108" s="1">
        <f>Variable!AJ107</f>
        <v>54458</v>
      </c>
      <c r="AU108" s="1">
        <f>Variable!AK107</f>
        <v>14524.224950866001</v>
      </c>
      <c r="AV108" s="1">
        <f>Variable!AL107</f>
        <v>540036</v>
      </c>
      <c r="AW108" s="1">
        <f>Variable!AM107</f>
        <v>13087.3796999238</v>
      </c>
      <c r="AX108" s="1">
        <f>Variable!AN107</f>
        <v>424677</v>
      </c>
      <c r="AY108" s="1">
        <f>Variable!AO107</f>
        <v>419375</v>
      </c>
      <c r="AZ108" s="1">
        <f>Variable!AP107</f>
        <v>375250</v>
      </c>
      <c r="BA108" s="1">
        <f>Variable!AQ107</f>
        <v>346681</v>
      </c>
      <c r="BB108" s="1">
        <f>Variable!AR107</f>
        <v>14.54</v>
      </c>
      <c r="BC108" s="1">
        <f>Variable!AS107</f>
        <v>14.63</v>
      </c>
      <c r="BD108" s="1">
        <f>Variable!AT107</f>
        <v>14.2</v>
      </c>
      <c r="BE108" s="1">
        <f>Variable!AU107</f>
        <v>14.01</v>
      </c>
      <c r="BF108" s="1">
        <f>Variable!AV107</f>
        <v>38.372</v>
      </c>
      <c r="BG108" s="1">
        <f>Variable!AZ107</f>
        <v>17156.565312771701</v>
      </c>
      <c r="BH108" s="1">
        <f>Variable!BA107</f>
        <v>132313.817724947</v>
      </c>
      <c r="BI108" s="1">
        <f>Variable!BB107</f>
        <v>374615.81011455302</v>
      </c>
      <c r="BJ108" s="1">
        <f>Variable!BC107</f>
        <v>1190.05222657021</v>
      </c>
      <c r="BK108" s="1">
        <f>Variable!BD107</f>
        <v>1</v>
      </c>
      <c r="BL108" s="2">
        <f>Variable!BE107</f>
        <v>6</v>
      </c>
      <c r="BM108" s="1">
        <f>Variable!BF107</f>
        <v>15</v>
      </c>
      <c r="BN108" s="1">
        <f>Variable!BG107</f>
        <v>202</v>
      </c>
      <c r="BO108" s="1">
        <f>Variable!BH107</f>
        <v>286</v>
      </c>
      <c r="BP108" s="18">
        <f>Variable!BI107</f>
        <v>0.70629370629370625</v>
      </c>
      <c r="BQ108" s="1">
        <f>Variable!BJ107</f>
        <v>-84</v>
      </c>
      <c r="BR108" s="1">
        <f>Variable!BK107</f>
        <v>4742</v>
      </c>
      <c r="BS108" s="1">
        <f>Variable!BL107</f>
        <v>11732</v>
      </c>
      <c r="BT108" s="1">
        <f>Variable!BM107</f>
        <v>74274</v>
      </c>
      <c r="BU108" s="1">
        <f>Variable!BN107</f>
        <v>634322</v>
      </c>
      <c r="BV108" s="1">
        <f>Variable!BO107</f>
        <v>634322</v>
      </c>
      <c r="BW108" s="1">
        <f>Variable!BP107</f>
        <v>634322</v>
      </c>
      <c r="BX108" s="1">
        <f>Variable!BQ107</f>
        <v>634322</v>
      </c>
      <c r="BY108" s="3">
        <f>Variable!BR107</f>
        <v>-62542</v>
      </c>
      <c r="BZ108" s="1">
        <f>Variable!BS107</f>
        <v>-622590</v>
      </c>
      <c r="CA108" s="1">
        <f>Variable!BT107</f>
        <v>-622590</v>
      </c>
      <c r="CB108" s="3">
        <f>Variable!BU107</f>
        <v>-622590</v>
      </c>
      <c r="CC108" s="3">
        <f>Variable!BV107</f>
        <v>-622590</v>
      </c>
      <c r="CD108" s="1">
        <f>Variable!BW107</f>
        <v>1706.9008913221901</v>
      </c>
      <c r="CE108" s="1">
        <f>Variable!BX107</f>
        <v>90.397521337704603</v>
      </c>
      <c r="CF108" s="1">
        <f>Variable!BY107</f>
        <v>189.21365423400201</v>
      </c>
      <c r="CG108" s="1">
        <f>Variable!BZ107</f>
        <v>799.18971987165503</v>
      </c>
      <c r="CH108" s="1">
        <f>Variable!CA107</f>
        <v>1098.8129386322701</v>
      </c>
      <c r="CI108" s="11" t="e">
        <f>Variable!#REF!</f>
        <v>#REF!</v>
      </c>
      <c r="CJ108" s="11" t="e">
        <f>Variable!#REF!</f>
        <v>#REF!</v>
      </c>
      <c r="CK108" s="11" t="e">
        <f>Variable!#REF!</f>
        <v>#REF!</v>
      </c>
      <c r="CL108" s="11" t="e">
        <f>Variable!#REF!</f>
        <v>#REF!</v>
      </c>
      <c r="CM108" s="11" t="e">
        <f>Variable!#REF!</f>
        <v>#REF!</v>
      </c>
      <c r="CN108" s="11" t="e">
        <f>Variable!#REF!</f>
        <v>#REF!</v>
      </c>
      <c r="CO108" s="11" t="e">
        <f>Variable!#REF!</f>
        <v>#REF!</v>
      </c>
      <c r="CP108" s="1" t="e">
        <f>Variable!#REF!</f>
        <v>#REF!</v>
      </c>
      <c r="CQ108" s="11" t="e">
        <f>Variable!#REF!</f>
        <v>#REF!</v>
      </c>
      <c r="CR108" s="11" t="e">
        <f>Variable!#REF!</f>
        <v>#REF!</v>
      </c>
      <c r="CS108" s="11">
        <f>Variable!CB107</f>
        <v>5.7</v>
      </c>
      <c r="CT108" s="1">
        <f>Variable!CC107</f>
        <v>50096.518614586901</v>
      </c>
      <c r="CU108" s="1">
        <f>Variable!CD107</f>
        <v>67952.868138489503</v>
      </c>
      <c r="CV108" s="1">
        <f>Variable!CE107</f>
        <v>40559.411460451702</v>
      </c>
      <c r="CW108" s="1">
        <f>Variable!CF107</f>
        <v>1.675390881959625</v>
      </c>
      <c r="CX108" s="1">
        <f>Variable!CG107</f>
        <v>1.2351391899124216</v>
      </c>
      <c r="CY108" s="11">
        <f>Variable!CH107</f>
        <v>5</v>
      </c>
      <c r="CZ108" s="11">
        <f>Variable!CI107</f>
        <v>5</v>
      </c>
      <c r="DA108" s="11">
        <f>Variable!CJ107</f>
        <v>5.5</v>
      </c>
      <c r="DB108" s="11">
        <f>Variable!CK107</f>
        <v>8</v>
      </c>
      <c r="DC108" s="11">
        <f>Variable!CL107</f>
        <v>8.3000000000000007</v>
      </c>
      <c r="DD108" s="11">
        <f>Variable!CM107</f>
        <v>6.8</v>
      </c>
      <c r="DE108" s="11">
        <f>Variable!CN107</f>
        <v>10</v>
      </c>
      <c r="DF108" s="11">
        <f>Variable!CO107</f>
        <v>633</v>
      </c>
      <c r="DG108" s="11">
        <f>Variable!CP107</f>
        <v>144</v>
      </c>
      <c r="DH108" s="11">
        <f>Variable!CQ107</f>
        <v>76</v>
      </c>
      <c r="DI108" s="11">
        <f>Variable!CR107</f>
        <v>0</v>
      </c>
      <c r="DJ108" s="11">
        <f>Variable!CS107</f>
        <v>0</v>
      </c>
      <c r="DK108" s="11">
        <f>Variable!CT107</f>
        <v>5.1134670735138172</v>
      </c>
      <c r="DL108" s="11" t="e">
        <f>Variable!#REF!</f>
        <v>#REF!</v>
      </c>
      <c r="DM108" s="11">
        <f>Variable!CU107</f>
        <v>42.589798125450613</v>
      </c>
      <c r="DN108" s="11">
        <f>Variable!CV107</f>
        <v>22.477949010654488</v>
      </c>
      <c r="DO108" s="1" t="str">
        <f>Variable!CW107</f>
        <v>0.540</v>
      </c>
      <c r="DP108" s="1">
        <f>Variable!CX107</f>
        <v>0.651146736212318</v>
      </c>
      <c r="DQ108" t="e">
        <f>Variable!#REF!</f>
        <v>#REF!</v>
      </c>
      <c r="DR108" s="1">
        <f>Variable!CY107</f>
        <v>27</v>
      </c>
      <c r="DS108" s="11" t="str">
        <f>Variable!CZ107</f>
        <v xml:space="preserve">København H </v>
      </c>
      <c r="DT108" s="11">
        <f>Variable!DA107</f>
        <v>23</v>
      </c>
      <c r="DU108" s="22" t="str">
        <f>Variable!DB107</f>
        <v>Nørreport</v>
      </c>
      <c r="DV108" s="22">
        <f>Variable!DC107</f>
        <v>29</v>
      </c>
      <c r="DW108" s="22">
        <f>Variable!DD107</f>
        <v>25</v>
      </c>
      <c r="DX108" s="23">
        <f>Variable!DE107</f>
        <v>-2</v>
      </c>
      <c r="DY108" s="23">
        <f>Variable!DF107</f>
        <v>-6.8965517241379309E-2</v>
      </c>
      <c r="DZ108" s="23">
        <f>Variable!DG107</f>
        <v>-2</v>
      </c>
      <c r="EA108" s="23">
        <f>Variable!DH107</f>
        <v>-8.6956521739130432E-2</v>
      </c>
      <c r="EB108" s="1">
        <f>Variable!DI107</f>
        <v>0.21360483799999999</v>
      </c>
      <c r="EC108" s="1">
        <f>Variable!DJ107</f>
        <v>1164</v>
      </c>
      <c r="ED108" s="11">
        <f>Variable!DK107</f>
        <v>6334</v>
      </c>
      <c r="EE108" s="11">
        <f>Variable!DL107</f>
        <v>19054</v>
      </c>
      <c r="EF108" s="10" t="str">
        <f>Variable!DP107</f>
        <v>Virum</v>
      </c>
      <c r="EG108" s="10">
        <f>Variable!DM107</f>
        <v>21</v>
      </c>
      <c r="EH108" s="10">
        <f>Variable!DN107</f>
        <v>115</v>
      </c>
      <c r="EI108" s="10">
        <f>Variable!DO107</f>
        <v>255</v>
      </c>
      <c r="EJ108" s="10">
        <f>Variable!DQ107</f>
        <v>0</v>
      </c>
      <c r="EK108" s="10">
        <f>Variable!DR107</f>
        <v>0</v>
      </c>
      <c r="EL108" s="10">
        <f>Variable!DS107</f>
        <v>0</v>
      </c>
      <c r="EM108" s="10">
        <f>Variable!DT107</f>
        <v>0</v>
      </c>
    </row>
    <row r="109" spans="1:143" ht="31.5" x14ac:dyDescent="0.5">
      <c r="A109" s="1" t="str">
        <f>Variable!A108</f>
        <v>Vojens</v>
      </c>
      <c r="B109" s="1">
        <f>Variable!B108</f>
        <v>8600091</v>
      </c>
      <c r="C109" s="1" t="e">
        <f>Variable!#REF!</f>
        <v>#REF!</v>
      </c>
      <c r="D109" s="1" t="e">
        <f>Variable!#REF!</f>
        <v>#REF!</v>
      </c>
      <c r="E109" s="6">
        <f>Variable!C108</f>
        <v>7.1723453845566207E-2</v>
      </c>
      <c r="F109" s="6" t="e">
        <f>Variable!#REF!</f>
        <v>#REF!</v>
      </c>
      <c r="G109" s="1" t="e">
        <f>Variable!#REF!</f>
        <v>#REF!</v>
      </c>
      <c r="H109" s="1">
        <f>Variable!D108</f>
        <v>3.0089640666510998E-3</v>
      </c>
      <c r="I109" s="17" t="e">
        <f>Variable!#REF!</f>
        <v>#REF!</v>
      </c>
      <c r="J109" s="1" t="e">
        <f>Variable!#REF!</f>
        <v>#REF!</v>
      </c>
      <c r="K109" s="1" t="e">
        <f>Variable!#REF!</f>
        <v>#REF!</v>
      </c>
      <c r="L109" s="1">
        <f>Variable!E108</f>
        <v>739</v>
      </c>
      <c r="M109" s="1">
        <f>Variable!F108</f>
        <v>445</v>
      </c>
      <c r="N109" s="1">
        <f>Variable!G108</f>
        <v>0.60216508795669799</v>
      </c>
      <c r="O109" s="1">
        <f>Variable!H108</f>
        <v>1707</v>
      </c>
      <c r="P109" s="1">
        <f>Variable!I108</f>
        <v>978</v>
      </c>
      <c r="Q109" s="1">
        <f>Variable!J108</f>
        <v>0.57293497363796098</v>
      </c>
      <c r="R109" s="1">
        <f>Variable!K108</f>
        <v>2007</v>
      </c>
      <c r="S109" s="1">
        <f>Variable!L108</f>
        <v>1262</v>
      </c>
      <c r="T109" s="1">
        <f>Variable!M108</f>
        <v>0.62879920279023405</v>
      </c>
      <c r="U109" s="1">
        <f>Variable!N108</f>
        <v>658</v>
      </c>
      <c r="V109" s="1">
        <f>Variable!O108</f>
        <v>533</v>
      </c>
      <c r="W109" s="1">
        <f>Variable!P108</f>
        <v>0.81003039513677799</v>
      </c>
      <c r="X109" s="1">
        <f>Variable!Q108</f>
        <v>945</v>
      </c>
      <c r="Y109" s="1">
        <f>Variable!R108</f>
        <v>778</v>
      </c>
      <c r="Z109" s="1">
        <f>Variable!S108</f>
        <v>0.82328042328042295</v>
      </c>
      <c r="AA109" s="1">
        <f>Variable!AW108</f>
        <v>1.3504638639973501E-2</v>
      </c>
      <c r="AB109" s="1">
        <f>Variable!AX108</f>
        <v>1.54584518621318E-2</v>
      </c>
      <c r="AC109" s="1">
        <f>Variable!AY108</f>
        <v>1.4689153236569601E-2</v>
      </c>
      <c r="AD109" s="1">
        <f>Variable!T108</f>
        <v>3965</v>
      </c>
      <c r="AE109" s="1">
        <f>Variable!U108</f>
        <v>6939</v>
      </c>
      <c r="AF109" s="1">
        <f>Variable!V108</f>
        <v>9386</v>
      </c>
      <c r="AG109" s="1">
        <f>Variable!W108</f>
        <v>49948</v>
      </c>
      <c r="AH109" s="1">
        <f>Variable!X108</f>
        <v>1647</v>
      </c>
      <c r="AI109" s="1">
        <f>Variable!Y108</f>
        <v>3098</v>
      </c>
      <c r="AJ109" s="1">
        <f>Variable!Z108</f>
        <v>3367</v>
      </c>
      <c r="AK109" s="1">
        <f>Variable!AA108</f>
        <v>19349</v>
      </c>
      <c r="AL109" s="1">
        <f>Variable!AB108</f>
        <v>5612</v>
      </c>
      <c r="AM109" s="1">
        <f>Variable!AC108</f>
        <v>10037</v>
      </c>
      <c r="AN109" s="1">
        <f>Variable!AD108</f>
        <v>12753</v>
      </c>
      <c r="AO109" s="1">
        <f>Variable!AE108</f>
        <v>69297</v>
      </c>
      <c r="AP109" s="1">
        <f>Variable!AF108</f>
        <v>1589</v>
      </c>
      <c r="AQ109" s="1">
        <f>Variable!AG108</f>
        <v>26151.136536030299</v>
      </c>
      <c r="AR109" s="1">
        <f>Variable!AH108</f>
        <v>3116</v>
      </c>
      <c r="AS109" s="1">
        <f>Variable!AI108</f>
        <v>27515.861236316799</v>
      </c>
      <c r="AT109" s="1">
        <f>Variable!AJ108</f>
        <v>4453</v>
      </c>
      <c r="AU109" s="1">
        <f>Variable!AK108</f>
        <v>27329.009909909899</v>
      </c>
      <c r="AV109" s="1">
        <f>Variable!AL108</f>
        <v>24741</v>
      </c>
      <c r="AW109" s="1">
        <f>Variable!AM108</f>
        <v>25120.159439653398</v>
      </c>
      <c r="AX109" s="1">
        <f>Variable!AN108</f>
        <v>261165</v>
      </c>
      <c r="AY109" s="1">
        <f>Variable!AO108</f>
        <v>282365</v>
      </c>
      <c r="AZ109" s="1">
        <f>Variable!AP108</f>
        <v>291513</v>
      </c>
      <c r="BA109" s="1">
        <f>Variable!AQ108</f>
        <v>299891</v>
      </c>
      <c r="BB109" s="1">
        <f>Variable!AR108</f>
        <v>11.69</v>
      </c>
      <c r="BC109" s="1">
        <f>Variable!AS108</f>
        <v>11.89</v>
      </c>
      <c r="BD109" s="1">
        <f>Variable!AT108</f>
        <v>11.96</v>
      </c>
      <c r="BE109" s="1">
        <f>Variable!AU108</f>
        <v>12.31</v>
      </c>
      <c r="BF109" s="1">
        <f>Variable!AV108</f>
        <v>6.758</v>
      </c>
      <c r="BG109" s="1">
        <f>Variable!AZ108</f>
        <v>10334.406398905599</v>
      </c>
      <c r="BH109" s="1">
        <f>Variable!BA108</f>
        <v>36488.278680607997</v>
      </c>
      <c r="BI109" s="1">
        <f>Variable!BB108</f>
        <v>47339.439916425901</v>
      </c>
      <c r="BJ109" s="1">
        <f>Variable!BC108</f>
        <v>19970.8838465437</v>
      </c>
      <c r="BK109" s="1">
        <f>Variable!BD108</f>
        <v>1</v>
      </c>
      <c r="BL109" s="2">
        <f>Variable!BE108</f>
        <v>1</v>
      </c>
      <c r="BM109" s="1">
        <f>Variable!BF108</f>
        <v>1</v>
      </c>
      <c r="BN109" s="1">
        <f>Variable!BG108</f>
        <v>38</v>
      </c>
      <c r="BO109" s="1">
        <f>Variable!BH108</f>
        <v>38</v>
      </c>
      <c r="BP109" s="18">
        <f>Variable!BI108</f>
        <v>1</v>
      </c>
      <c r="BQ109" s="1">
        <f>Variable!BJ108</f>
        <v>0</v>
      </c>
      <c r="BR109" s="1">
        <f>Variable!BK108</f>
        <v>161</v>
      </c>
      <c r="BS109" s="1">
        <f>Variable!BL108</f>
        <v>7412</v>
      </c>
      <c r="BT109" s="1">
        <f>Variable!BM108</f>
        <v>7412</v>
      </c>
      <c r="BU109" s="1">
        <f>Variable!BN108</f>
        <v>22032</v>
      </c>
      <c r="BV109" s="1">
        <f>Variable!BO108</f>
        <v>61222</v>
      </c>
      <c r="BW109" s="1">
        <f>Variable!BP108</f>
        <v>61222</v>
      </c>
      <c r="BX109" s="1">
        <f>Variable!BQ108</f>
        <v>180760</v>
      </c>
      <c r="BY109" s="3">
        <f>Variable!BR108</f>
        <v>0</v>
      </c>
      <c r="BZ109" s="1">
        <f>Variable!BS108</f>
        <v>-22032</v>
      </c>
      <c r="CA109" s="1">
        <f>Variable!BT108</f>
        <v>-61222</v>
      </c>
      <c r="CB109" s="3">
        <f>Variable!BU108</f>
        <v>-53810</v>
      </c>
      <c r="CC109" s="3">
        <f>Variable!BV108</f>
        <v>-173348</v>
      </c>
      <c r="CD109" s="1">
        <f>Variable!BW108</f>
        <v>11583.0462087878</v>
      </c>
      <c r="CE109" s="1">
        <f>Variable!BX108</f>
        <v>168.058717215364</v>
      </c>
      <c r="CF109" s="1">
        <f>Variable!BY108</f>
        <v>668.63244105244303</v>
      </c>
      <c r="CG109" s="1">
        <f>Variable!BZ108</f>
        <v>12023.4193698986</v>
      </c>
      <c r="CH109" s="1">
        <f>Variable!CA108</f>
        <v>5940.01288512055</v>
      </c>
      <c r="CI109" s="11" t="e">
        <f>Variable!#REF!</f>
        <v>#REF!</v>
      </c>
      <c r="CJ109" s="11" t="e">
        <f>Variable!#REF!</f>
        <v>#REF!</v>
      </c>
      <c r="CK109" s="11" t="e">
        <f>Variable!#REF!</f>
        <v>#REF!</v>
      </c>
      <c r="CL109" s="11" t="e">
        <f>Variable!#REF!</f>
        <v>#REF!</v>
      </c>
      <c r="CM109" s="11" t="e">
        <f>Variable!#REF!</f>
        <v>#REF!</v>
      </c>
      <c r="CN109" s="11" t="e">
        <f>Variable!#REF!</f>
        <v>#REF!</v>
      </c>
      <c r="CO109" s="11" t="e">
        <f>Variable!#REF!</f>
        <v>#REF!</v>
      </c>
      <c r="CP109" s="1" t="e">
        <f>Variable!#REF!</f>
        <v>#REF!</v>
      </c>
      <c r="CQ109" s="11" t="e">
        <f>Variable!#REF!</f>
        <v>#REF!</v>
      </c>
      <c r="CR109" s="11" t="e">
        <f>Variable!#REF!</f>
        <v>#REF!</v>
      </c>
      <c r="CS109" s="11">
        <f>Variable!CB108</f>
        <v>0</v>
      </c>
      <c r="CT109" s="1">
        <f>Variable!CC108</f>
        <v>10900.5537328517</v>
      </c>
      <c r="CU109" s="1">
        <f>Variable!CD108</f>
        <v>26163.365336746701</v>
      </c>
      <c r="CV109" s="1">
        <f>Variable!CE108</f>
        <v>31724.987358787999</v>
      </c>
      <c r="CW109" s="1">
        <f>Variable!CF108</f>
        <v>0.82469269540935852</v>
      </c>
      <c r="CX109" s="1">
        <f>Variable!CG108</f>
        <v>0.34359521123125636</v>
      </c>
      <c r="CY109" s="11">
        <f>Variable!CH108</f>
        <v>0</v>
      </c>
      <c r="CZ109" s="11">
        <f>Variable!CI108</f>
        <v>0</v>
      </c>
      <c r="DA109" s="11">
        <f>Variable!CJ108</f>
        <v>0</v>
      </c>
      <c r="DB109" s="11">
        <f>Variable!CK108</f>
        <v>0</v>
      </c>
      <c r="DC109" s="11">
        <f>Variable!CL108</f>
        <v>0</v>
      </c>
      <c r="DD109" s="11">
        <f>Variable!CM108</f>
        <v>0</v>
      </c>
      <c r="DE109" s="11">
        <f>Variable!CN108</f>
        <v>0</v>
      </c>
      <c r="DF109" s="11">
        <f>Variable!CO108</f>
        <v>220</v>
      </c>
      <c r="DG109" s="11">
        <f>Variable!CP108</f>
        <v>376</v>
      </c>
      <c r="DH109" s="11">
        <f>Variable!CQ108</f>
        <v>93</v>
      </c>
      <c r="DI109" s="11">
        <f>Variable!CR108</f>
        <v>0.24588120263994101</v>
      </c>
      <c r="DJ109" s="11">
        <f>Variable!CS108</f>
        <v>40236</v>
      </c>
      <c r="DK109" s="11">
        <f>Variable!CT108</f>
        <v>1.9734744707347447</v>
      </c>
      <c r="DL109" s="11" t="e">
        <f>Variable!#REF!</f>
        <v>#REF!</v>
      </c>
      <c r="DM109" s="11">
        <f>Variable!CU108</f>
        <v>4.6684342318456329</v>
      </c>
      <c r="DN109" s="11">
        <f>Variable!CV108</f>
        <v>1.1546925094724569</v>
      </c>
      <c r="DO109" s="1" t="str">
        <f>Variable!CW108</f>
        <v>0.610</v>
      </c>
      <c r="DP109" s="1">
        <f>Variable!CX108</f>
        <v>0.82405647569915796</v>
      </c>
      <c r="DQ109" t="e">
        <f>Variable!#REF!</f>
        <v>#REF!</v>
      </c>
      <c r="DR109" s="1">
        <f>Variable!CY108</f>
        <v>95</v>
      </c>
      <c r="DS109" s="11" t="str">
        <f>Variable!CZ108</f>
        <v>Odense</v>
      </c>
      <c r="DT109" s="11">
        <f>Variable!DA108</f>
        <v>196</v>
      </c>
      <c r="DU109" s="22" t="str">
        <f>Variable!DB108</f>
        <v>København H</v>
      </c>
      <c r="DV109" s="22">
        <f>Variable!DC108</f>
        <v>78</v>
      </c>
      <c r="DW109" s="22">
        <f>Variable!DD108</f>
        <v>177</v>
      </c>
      <c r="DX109" s="23">
        <f>Variable!DE108</f>
        <v>17</v>
      </c>
      <c r="DY109" s="23">
        <f>Variable!DF108</f>
        <v>0.21794871794871795</v>
      </c>
      <c r="DZ109" s="23">
        <f>Variable!DG108</f>
        <v>19</v>
      </c>
      <c r="EA109" s="23">
        <f>Variable!DH108</f>
        <v>9.6938775510204078E-2</v>
      </c>
      <c r="EB109" s="1">
        <f>Variable!DI108</f>
        <v>5.3302789000000003E-2</v>
      </c>
      <c r="EC109" s="1">
        <f>Variable!DJ108</f>
        <v>1264</v>
      </c>
      <c r="ED109" s="11">
        <f>Variable!DK108</f>
        <v>2630</v>
      </c>
      <c r="EE109" s="11">
        <f>Variable!DL108</f>
        <v>4324</v>
      </c>
      <c r="EF109" s="10">
        <f>Variable!DP108</f>
        <v>0</v>
      </c>
      <c r="EG109" s="10">
        <f>Variable!DM108</f>
        <v>29</v>
      </c>
      <c r="EH109" s="10">
        <f>Variable!DN108</f>
        <v>137</v>
      </c>
      <c r="EI109" s="10">
        <f>Variable!DO108</f>
        <v>344</v>
      </c>
      <c r="EJ109" s="10" t="str">
        <f>Variable!DQ108</f>
        <v>Vojens</v>
      </c>
      <c r="EK109" s="10">
        <f>Variable!DR108</f>
        <v>0</v>
      </c>
      <c r="EL109" s="10">
        <f>Variable!DS108</f>
        <v>0</v>
      </c>
      <c r="EM109" s="10" t="str">
        <f>Variable!DT108</f>
        <v>Vojens</v>
      </c>
    </row>
    <row r="110" spans="1:143" ht="31.5" x14ac:dyDescent="0.5">
      <c r="A110" s="1" t="str">
        <f>Variable!A109</f>
        <v>Vordingborg</v>
      </c>
      <c r="B110" s="1">
        <f>Variable!B109</f>
        <v>8600816</v>
      </c>
      <c r="C110" s="1" t="e">
        <f>Variable!#REF!</f>
        <v>#REF!</v>
      </c>
      <c r="D110" s="1" t="e">
        <f>Variable!#REF!</f>
        <v>#REF!</v>
      </c>
      <c r="E110" s="6">
        <f>Variable!C109</f>
        <v>7.3668113515168096E-2</v>
      </c>
      <c r="F110" s="6" t="e">
        <f>Variable!#REF!</f>
        <v>#REF!</v>
      </c>
      <c r="G110" s="1" t="e">
        <f>Variable!#REF!</f>
        <v>#REF!</v>
      </c>
      <c r="H110" s="1">
        <f>Variable!D109</f>
        <v>8.3374653560695094E-3</v>
      </c>
      <c r="I110" s="17" t="e">
        <f>Variable!#REF!</f>
        <v>#REF!</v>
      </c>
      <c r="J110" s="1" t="e">
        <f>Variable!#REF!</f>
        <v>#REF!</v>
      </c>
      <c r="K110" s="1" t="e">
        <f>Variable!#REF!</f>
        <v>#REF!</v>
      </c>
      <c r="L110" s="1">
        <f>Variable!E109</f>
        <v>1137</v>
      </c>
      <c r="M110" s="1">
        <f>Variable!F109</f>
        <v>598</v>
      </c>
      <c r="N110" s="1">
        <f>Variable!G109</f>
        <v>0.52594547053649898</v>
      </c>
      <c r="O110" s="1">
        <f>Variable!H109</f>
        <v>1561</v>
      </c>
      <c r="P110" s="1">
        <f>Variable!I109</f>
        <v>800</v>
      </c>
      <c r="Q110" s="1">
        <f>Variable!J109</f>
        <v>0.51249199231261999</v>
      </c>
      <c r="R110" s="1">
        <f>Variable!K109</f>
        <v>3459</v>
      </c>
      <c r="S110" s="1">
        <f>Variable!L109</f>
        <v>1771</v>
      </c>
      <c r="T110" s="1">
        <f>Variable!M109</f>
        <v>0.51199768719283001</v>
      </c>
      <c r="U110" s="1">
        <f>Variable!N109</f>
        <v>2830</v>
      </c>
      <c r="V110" s="1">
        <f>Variable!O109</f>
        <v>1954</v>
      </c>
      <c r="W110" s="1">
        <f>Variable!P109</f>
        <v>0.69045936395759699</v>
      </c>
      <c r="X110" s="1">
        <f>Variable!Q109</f>
        <v>605</v>
      </c>
      <c r="Y110" s="1">
        <f>Variable!R109</f>
        <v>414</v>
      </c>
      <c r="Z110" s="1">
        <f>Variable!S109</f>
        <v>0.68429752066115701</v>
      </c>
      <c r="AA110" s="1">
        <f>Variable!AW109</f>
        <v>2.1303874633108601E-2</v>
      </c>
      <c r="AB110" s="1">
        <f>Variable!AX109</f>
        <v>1.9772754408220398E-2</v>
      </c>
      <c r="AC110" s="1">
        <f>Variable!AY109</f>
        <v>2.17164836685972E-2</v>
      </c>
      <c r="AD110" s="1">
        <f>Variable!T109</f>
        <v>3900</v>
      </c>
      <c r="AE110" s="1">
        <f>Variable!U109</f>
        <v>11914</v>
      </c>
      <c r="AF110" s="1">
        <f>Variable!V109</f>
        <v>15197</v>
      </c>
      <c r="AG110" s="1">
        <f>Variable!W109</f>
        <v>36347</v>
      </c>
      <c r="AH110" s="1">
        <f>Variable!X109</f>
        <v>2830</v>
      </c>
      <c r="AI110" s="1">
        <f>Variable!Y109</f>
        <v>5728</v>
      </c>
      <c r="AJ110" s="1">
        <f>Variable!Z109</f>
        <v>6574</v>
      </c>
      <c r="AK110" s="1">
        <f>Variable!AA109</f>
        <v>13310</v>
      </c>
      <c r="AL110" s="1">
        <f>Variable!AB109</f>
        <v>6730</v>
      </c>
      <c r="AM110" s="1">
        <f>Variable!AC109</f>
        <v>17642</v>
      </c>
      <c r="AN110" s="1">
        <f>Variable!AD109</f>
        <v>21771</v>
      </c>
      <c r="AO110" s="1">
        <f>Variable!AE109</f>
        <v>49657</v>
      </c>
      <c r="AP110" s="1">
        <f>Variable!AF109</f>
        <v>1784</v>
      </c>
      <c r="AQ110" s="1">
        <f>Variable!AG109</f>
        <v>28499.096520763102</v>
      </c>
      <c r="AR110" s="1">
        <f>Variable!AH109</f>
        <v>5388</v>
      </c>
      <c r="AS110" s="1">
        <f>Variable!AI109</f>
        <v>28379.9635823114</v>
      </c>
      <c r="AT110" s="1">
        <f>Variable!AJ109</f>
        <v>7001</v>
      </c>
      <c r="AU110" s="1">
        <f>Variable!AK109</f>
        <v>29369.406263406199</v>
      </c>
      <c r="AV110" s="1">
        <f>Variable!AL109</f>
        <v>17391</v>
      </c>
      <c r="AW110" s="1">
        <f>Variable!AM109</f>
        <v>31864.7501583462</v>
      </c>
      <c r="AX110" s="1">
        <f>Variable!AN109</f>
        <v>276731</v>
      </c>
      <c r="AY110" s="1">
        <f>Variable!AO109</f>
        <v>281497</v>
      </c>
      <c r="AZ110" s="1">
        <f>Variable!AP109</f>
        <v>291112</v>
      </c>
      <c r="BA110" s="1">
        <f>Variable!AQ109</f>
        <v>296829</v>
      </c>
      <c r="BB110" s="1">
        <f>Variable!AR109</f>
        <v>12.46</v>
      </c>
      <c r="BC110" s="1">
        <f>Variable!AS109</f>
        <v>12.43</v>
      </c>
      <c r="BD110" s="1">
        <f>Variable!AT109</f>
        <v>12.5</v>
      </c>
      <c r="BE110" s="1">
        <f>Variable!AU109</f>
        <v>12.38</v>
      </c>
      <c r="BF110" s="1">
        <f>Variable!AV109</f>
        <v>10.063499999999999</v>
      </c>
      <c r="BG110" s="1">
        <f>Variable!AZ109</f>
        <v>10696.836384530099</v>
      </c>
      <c r="BH110" s="1">
        <f>Variable!BA109</f>
        <v>60033.629917195402</v>
      </c>
      <c r="BI110" s="1">
        <f>Variable!BB109</f>
        <v>92559.253758212304</v>
      </c>
      <c r="BJ110" s="1">
        <f>Variable!BC109</f>
        <v>11135.004891532701</v>
      </c>
      <c r="BK110" s="1">
        <f>Variable!BD109</f>
        <v>1</v>
      </c>
      <c r="BL110" s="2">
        <f>Variable!BE109</f>
        <v>1</v>
      </c>
      <c r="BM110" s="1">
        <f>Variable!BF109</f>
        <v>1</v>
      </c>
      <c r="BN110" s="1">
        <f>Variable!BG109</f>
        <v>54</v>
      </c>
      <c r="BO110" s="1">
        <f>Variable!BH109</f>
        <v>54</v>
      </c>
      <c r="BP110" s="18">
        <f>Variable!BI109</f>
        <v>1</v>
      </c>
      <c r="BQ110" s="1">
        <f>Variable!BJ109</f>
        <v>0</v>
      </c>
      <c r="BR110" s="1">
        <f>Variable!BK109</f>
        <v>200</v>
      </c>
      <c r="BS110" s="1">
        <f>Variable!BL109</f>
        <v>11973</v>
      </c>
      <c r="BT110" s="1">
        <f>Variable!BM109</f>
        <v>11973</v>
      </c>
      <c r="BU110" s="1">
        <f>Variable!BN109</f>
        <v>11973</v>
      </c>
      <c r="BV110" s="1">
        <f>Variable!BO109</f>
        <v>43890</v>
      </c>
      <c r="BW110" s="1">
        <f>Variable!BP109</f>
        <v>43890</v>
      </c>
      <c r="BX110" s="1">
        <f>Variable!BQ109</f>
        <v>634322</v>
      </c>
      <c r="BY110" s="3">
        <f>Variable!BR109</f>
        <v>0</v>
      </c>
      <c r="BZ110" s="1">
        <f>Variable!BS109</f>
        <v>0</v>
      </c>
      <c r="CA110" s="1">
        <f>Variable!BT109</f>
        <v>-31917</v>
      </c>
      <c r="CB110" s="3">
        <f>Variable!BU109</f>
        <v>-31917</v>
      </c>
      <c r="CC110" s="3">
        <f>Variable!BV109</f>
        <v>-622349</v>
      </c>
      <c r="CD110" s="1">
        <f>Variable!BW109</f>
        <v>583.868548665704</v>
      </c>
      <c r="CE110" s="1">
        <f>Variable!BX109</f>
        <v>720.82605494456197</v>
      </c>
      <c r="CF110" s="1">
        <f>Variable!BY109</f>
        <v>25.680421552056199</v>
      </c>
      <c r="CG110" s="1">
        <f>Variable!BZ109</f>
        <v>1051.47724453214</v>
      </c>
      <c r="CH110" s="1">
        <f>Variable!CA109</f>
        <v>5854.46398048022</v>
      </c>
      <c r="CI110" s="11" t="e">
        <f>Variable!#REF!</f>
        <v>#REF!</v>
      </c>
      <c r="CJ110" s="11" t="e">
        <f>Variable!#REF!</f>
        <v>#REF!</v>
      </c>
      <c r="CK110" s="11" t="e">
        <f>Variable!#REF!</f>
        <v>#REF!</v>
      </c>
      <c r="CL110" s="11" t="e">
        <f>Variable!#REF!</f>
        <v>#REF!</v>
      </c>
      <c r="CM110" s="11" t="e">
        <f>Variable!#REF!</f>
        <v>#REF!</v>
      </c>
      <c r="CN110" s="11" t="e">
        <f>Variable!#REF!</f>
        <v>#REF!</v>
      </c>
      <c r="CO110" s="11" t="e">
        <f>Variable!#REF!</f>
        <v>#REF!</v>
      </c>
      <c r="CP110" s="1" t="e">
        <f>Variable!#REF!</f>
        <v>#REF!</v>
      </c>
      <c r="CQ110" s="11" t="e">
        <f>Variable!#REF!</f>
        <v>#REF!</v>
      </c>
      <c r="CR110" s="11" t="e">
        <f>Variable!#REF!</f>
        <v>#REF!</v>
      </c>
      <c r="CS110" s="11">
        <f>Variable!CB109</f>
        <v>0</v>
      </c>
      <c r="CT110" s="1">
        <f>Variable!CC109</f>
        <v>20598.656791569199</v>
      </c>
      <c r="CU110" s="1">
        <f>Variable!CD109</f>
        <v>37189.299905002299</v>
      </c>
      <c r="CV110" s="1">
        <f>Variable!CE109</f>
        <v>32242.292254421202</v>
      </c>
      <c r="CW110" s="1">
        <f>Variable!CF109</f>
        <v>1.1534322563527641</v>
      </c>
      <c r="CX110" s="1">
        <f>Variable!CG109</f>
        <v>0.63887073006555928</v>
      </c>
      <c r="CY110" s="11">
        <f>Variable!CH109</f>
        <v>0</v>
      </c>
      <c r="CZ110" s="11">
        <f>Variable!CI109</f>
        <v>0</v>
      </c>
      <c r="DA110" s="11">
        <f>Variable!CJ109</f>
        <v>0</v>
      </c>
      <c r="DB110" s="11">
        <f>Variable!CK109</f>
        <v>0</v>
      </c>
      <c r="DC110" s="11">
        <f>Variable!CL109</f>
        <v>0</v>
      </c>
      <c r="DD110" s="11">
        <f>Variable!CM109</f>
        <v>0</v>
      </c>
      <c r="DE110" s="11">
        <f>Variable!CN109</f>
        <v>0</v>
      </c>
      <c r="DF110" s="11">
        <f>Variable!CO109</f>
        <v>589</v>
      </c>
      <c r="DG110" s="11">
        <f>Variable!CP109</f>
        <v>275</v>
      </c>
      <c r="DH110" s="11">
        <f>Variable!CQ109</f>
        <v>0</v>
      </c>
      <c r="DI110" s="11">
        <f>Variable!CR109</f>
        <v>0.298442300158759</v>
      </c>
      <c r="DJ110" s="11">
        <f>Variable!CS109</f>
        <v>57899</v>
      </c>
      <c r="DK110" s="11">
        <f>Variable!CT109</f>
        <v>3.415456892341326</v>
      </c>
      <c r="DL110" s="11" t="e">
        <f>Variable!#REF!</f>
        <v>#REF!</v>
      </c>
      <c r="DM110" s="11">
        <f>Variable!CU109</f>
        <v>0</v>
      </c>
      <c r="DN110" s="11">
        <f>Variable!CV109</f>
        <v>7.3152876712328769</v>
      </c>
      <c r="DO110" s="1" t="str">
        <f>Variable!CW109</f>
        <v>0.728</v>
      </c>
      <c r="DP110" s="1">
        <f>Variable!CX109</f>
        <v>0.68717766316912599</v>
      </c>
      <c r="DQ110" t="e">
        <f>Variable!#REF!</f>
        <v>#REF!</v>
      </c>
      <c r="DR110" s="1">
        <f>Variable!CY109</f>
        <v>57</v>
      </c>
      <c r="DS110" s="11" t="str">
        <f>Variable!CZ109</f>
        <v>København H</v>
      </c>
      <c r="DT110" s="11">
        <f>Variable!DA109</f>
        <v>12</v>
      </c>
      <c r="DU110" s="22" t="str">
        <f>Variable!DB109</f>
        <v>Næstved</v>
      </c>
      <c r="DV110" s="22">
        <f>Variable!DC109</f>
        <v>74</v>
      </c>
      <c r="DW110" s="22">
        <f>Variable!DD109</f>
        <v>31</v>
      </c>
      <c r="DX110" s="23">
        <f>Variable!DE109</f>
        <v>-17</v>
      </c>
      <c r="DY110" s="23">
        <f>Variable!DF109</f>
        <v>-0.22972972972972974</v>
      </c>
      <c r="DZ110" s="23">
        <f>Variable!DG109</f>
        <v>-19</v>
      </c>
      <c r="EA110" s="23">
        <f>Variable!DH109</f>
        <v>-1.5833333333333333</v>
      </c>
      <c r="EB110" s="1">
        <f>Variable!DI109</f>
        <v>4.7343227000000002E-2</v>
      </c>
      <c r="EC110" s="1">
        <f>Variable!DJ109</f>
        <v>1084</v>
      </c>
      <c r="ED110" s="11">
        <f>Variable!DK109</f>
        <v>3254</v>
      </c>
      <c r="EE110" s="11">
        <f>Variable!DL109</f>
        <v>4310</v>
      </c>
      <c r="EF110" s="10">
        <f>Variable!DP109</f>
        <v>0</v>
      </c>
      <c r="EG110" s="10">
        <f>Variable!DM109</f>
        <v>28</v>
      </c>
      <c r="EH110" s="10">
        <f>Variable!DN109</f>
        <v>192</v>
      </c>
      <c r="EI110" s="10">
        <f>Variable!DO109</f>
        <v>384</v>
      </c>
      <c r="EJ110" s="10">
        <f>Variable!DQ109</f>
        <v>0</v>
      </c>
      <c r="EK110" s="10">
        <f>Variable!DR109</f>
        <v>0</v>
      </c>
      <c r="EL110" s="10" t="str">
        <f>Variable!DS109</f>
        <v>Vordingborg</v>
      </c>
      <c r="EM110" s="10">
        <f>Variable!DT109</f>
        <v>0</v>
      </c>
    </row>
    <row r="111" spans="1:143" ht="31.5" x14ac:dyDescent="0.5">
      <c r="A111" s="1" t="str">
        <f>Variable!A110</f>
        <v>Værløse</v>
      </c>
      <c r="B111" s="1">
        <f>Variable!B110</f>
        <v>8600695</v>
      </c>
      <c r="C111" s="1" t="e">
        <f>Variable!#REF!</f>
        <v>#REF!</v>
      </c>
      <c r="D111" s="1" t="e">
        <f>Variable!#REF!</f>
        <v>#REF!</v>
      </c>
      <c r="E111" s="6">
        <f>Variable!C110</f>
        <v>0.35974786857931501</v>
      </c>
      <c r="F111" s="6" t="e">
        <f>Variable!#REF!</f>
        <v>#REF!</v>
      </c>
      <c r="G111" s="1" t="e">
        <f>Variable!#REF!</f>
        <v>#REF!</v>
      </c>
      <c r="H111" s="1">
        <f>Variable!D110</f>
        <v>7.3270643045634007E-2</v>
      </c>
      <c r="I111" s="17" t="e">
        <f>Variable!#REF!</f>
        <v>#REF!</v>
      </c>
      <c r="J111" s="1" t="e">
        <f>Variable!#REF!</f>
        <v>#REF!</v>
      </c>
      <c r="K111" s="1" t="e">
        <f>Variable!#REF!</f>
        <v>#REF!</v>
      </c>
      <c r="L111" s="1">
        <f>Variable!E110</f>
        <v>2123</v>
      </c>
      <c r="M111" s="1">
        <f>Variable!F110</f>
        <v>1099</v>
      </c>
      <c r="N111" s="1">
        <f>Variable!G110</f>
        <v>0.51766368346679204</v>
      </c>
      <c r="O111" s="1">
        <f>Variable!H110</f>
        <v>3156</v>
      </c>
      <c r="P111" s="1">
        <f>Variable!I110</f>
        <v>1981</v>
      </c>
      <c r="Q111" s="1">
        <f>Variable!J110</f>
        <v>0.62769328263624802</v>
      </c>
      <c r="R111" s="1">
        <f>Variable!K110</f>
        <v>3635</v>
      </c>
      <c r="S111" s="1">
        <f>Variable!L110</f>
        <v>2599</v>
      </c>
      <c r="T111" s="1">
        <f>Variable!M110</f>
        <v>0.71499312242090696</v>
      </c>
      <c r="U111" s="1">
        <f>Variable!N110</f>
        <v>706</v>
      </c>
      <c r="V111" s="1">
        <f>Variable!O110</f>
        <v>541</v>
      </c>
      <c r="W111" s="1">
        <f>Variable!P110</f>
        <v>0.76628895184135903</v>
      </c>
      <c r="X111" s="1">
        <f>Variable!Q110</f>
        <v>1092</v>
      </c>
      <c r="Y111" s="1">
        <f>Variable!R110</f>
        <v>889</v>
      </c>
      <c r="Z111" s="1">
        <f>Variable!S110</f>
        <v>0.81410256410256399</v>
      </c>
      <c r="AA111" s="1">
        <f>Variable!AW110</f>
        <v>1.8864685908930999E-2</v>
      </c>
      <c r="AB111" s="1">
        <f>Variable!AX110</f>
        <v>2.2885956542222901E-2</v>
      </c>
      <c r="AC111" s="1">
        <f>Variable!AY110</f>
        <v>2.0946972301438899E-2</v>
      </c>
      <c r="AD111" s="1">
        <f>Variable!T110</f>
        <v>8112</v>
      </c>
      <c r="AE111" s="1">
        <f>Variable!U110</f>
        <v>15866</v>
      </c>
      <c r="AF111" s="1">
        <f>Variable!V110</f>
        <v>62049</v>
      </c>
      <c r="AG111" s="1">
        <f>Variable!W110</f>
        <v>893970</v>
      </c>
      <c r="AH111" s="1">
        <f>Variable!X110</f>
        <v>3051</v>
      </c>
      <c r="AI111" s="1">
        <f>Variable!Y110</f>
        <v>5304</v>
      </c>
      <c r="AJ111" s="1">
        <f>Variable!Z110</f>
        <v>19250</v>
      </c>
      <c r="AK111" s="1">
        <f>Variable!AA110</f>
        <v>436922</v>
      </c>
      <c r="AL111" s="1">
        <f>Variable!AB110</f>
        <v>11163</v>
      </c>
      <c r="AM111" s="1">
        <f>Variable!AC110</f>
        <v>21170</v>
      </c>
      <c r="AN111" s="1">
        <f>Variable!AD110</f>
        <v>81299</v>
      </c>
      <c r="AO111" s="1">
        <f>Variable!AE110</f>
        <v>1330892</v>
      </c>
      <c r="AP111" s="1">
        <f>Variable!AF110</f>
        <v>3794</v>
      </c>
      <c r="AQ111" s="1">
        <f>Variable!AG110</f>
        <v>14272.19092827</v>
      </c>
      <c r="AR111" s="1">
        <f>Variable!AH110</f>
        <v>7754</v>
      </c>
      <c r="AS111" s="1">
        <f>Variable!AI110</f>
        <v>15185.3880789575</v>
      </c>
      <c r="AT111" s="1">
        <f>Variable!AJ110</f>
        <v>31379</v>
      </c>
      <c r="AU111" s="1">
        <f>Variable!AK110</f>
        <v>15164.2117328232</v>
      </c>
      <c r="AV111" s="1">
        <f>Variable!AL110</f>
        <v>469137</v>
      </c>
      <c r="AW111" s="1">
        <f>Variable!AM110</f>
        <v>13650.8545422357</v>
      </c>
      <c r="AX111" s="1">
        <f>Variable!AN110</f>
        <v>358861</v>
      </c>
      <c r="AY111" s="1">
        <f>Variable!AO110</f>
        <v>404493</v>
      </c>
      <c r="AZ111" s="1">
        <f>Variable!AP110</f>
        <v>391351</v>
      </c>
      <c r="BA111" s="1">
        <f>Variable!AQ110</f>
        <v>344092</v>
      </c>
      <c r="BB111" s="1">
        <f>Variable!AR110</f>
        <v>13.74</v>
      </c>
      <c r="BC111" s="1">
        <f>Variable!AS110</f>
        <v>14.12</v>
      </c>
      <c r="BD111" s="1">
        <f>Variable!AT110</f>
        <v>13.87</v>
      </c>
      <c r="BE111" s="1">
        <f>Variable!AU110</f>
        <v>13.73</v>
      </c>
      <c r="BF111" s="1">
        <f>Variable!AV110</f>
        <v>30.373000000000001</v>
      </c>
      <c r="BG111" s="1">
        <f>Variable!AZ110</f>
        <v>19395.584310251499</v>
      </c>
      <c r="BH111" s="1">
        <f>Variable!BA110</f>
        <v>78318.839774215201</v>
      </c>
      <c r="BI111" s="1">
        <f>Variable!BB110</f>
        <v>257031.706354475</v>
      </c>
      <c r="BJ111" s="1">
        <f>Variable!BC110</f>
        <v>2948.6531152286798</v>
      </c>
      <c r="BK111" s="1">
        <f>Variable!BD110</f>
        <v>1</v>
      </c>
      <c r="BL111" s="2">
        <f>Variable!BE110</f>
        <v>2</v>
      </c>
      <c r="BM111" s="1">
        <f>Variable!BF110</f>
        <v>4</v>
      </c>
      <c r="BN111" s="1">
        <f>Variable!BG110</f>
        <v>200</v>
      </c>
      <c r="BO111" s="1">
        <f>Variable!BH110</f>
        <v>200</v>
      </c>
      <c r="BP111" s="18">
        <f>Variable!BI110</f>
        <v>1</v>
      </c>
      <c r="BQ111" s="1">
        <f>Variable!BJ110</f>
        <v>0</v>
      </c>
      <c r="BR111" s="1">
        <f>Variable!BK110</f>
        <v>4742</v>
      </c>
      <c r="BS111" s="1">
        <f>Variable!BL110</f>
        <v>13022</v>
      </c>
      <c r="BT111" s="1">
        <f>Variable!BM110</f>
        <v>69084</v>
      </c>
      <c r="BU111" s="1">
        <f>Variable!BN110</f>
        <v>634322</v>
      </c>
      <c r="BV111" s="1">
        <f>Variable!BO110</f>
        <v>634322</v>
      </c>
      <c r="BW111" s="1">
        <f>Variable!BP110</f>
        <v>634322</v>
      </c>
      <c r="BX111" s="1">
        <f>Variable!BQ110</f>
        <v>634322</v>
      </c>
      <c r="BY111" s="3">
        <f>Variable!BR110</f>
        <v>-56062</v>
      </c>
      <c r="BZ111" s="1">
        <f>Variable!BS110</f>
        <v>-621300</v>
      </c>
      <c r="CA111" s="1">
        <f>Variable!BT110</f>
        <v>-621300</v>
      </c>
      <c r="CB111" s="3">
        <f>Variable!BU110</f>
        <v>-621300</v>
      </c>
      <c r="CC111" s="3">
        <f>Variable!BV110</f>
        <v>-621300</v>
      </c>
      <c r="CD111" s="1">
        <f>Variable!BW110</f>
        <v>6996.1792960107796</v>
      </c>
      <c r="CE111" s="1">
        <f>Variable!BX110</f>
        <v>162.58853891248299</v>
      </c>
      <c r="CF111" s="1">
        <f>Variable!BY110</f>
        <v>2444.7179144710099</v>
      </c>
      <c r="CG111" s="1">
        <f>Variable!BZ110</f>
        <v>3613.8253715793799</v>
      </c>
      <c r="CH111" s="1">
        <f>Variable!CA110</f>
        <v>1377.68944345708</v>
      </c>
      <c r="CI111" s="11" t="e">
        <f>Variable!#REF!</f>
        <v>#REF!</v>
      </c>
      <c r="CJ111" s="11" t="e">
        <f>Variable!#REF!</f>
        <v>#REF!</v>
      </c>
      <c r="CK111" s="11" t="e">
        <f>Variable!#REF!</f>
        <v>#REF!</v>
      </c>
      <c r="CL111" s="11" t="e">
        <f>Variable!#REF!</f>
        <v>#REF!</v>
      </c>
      <c r="CM111" s="11" t="e">
        <f>Variable!#REF!</f>
        <v>#REF!</v>
      </c>
      <c r="CN111" s="11" t="e">
        <f>Variable!#REF!</f>
        <v>#REF!</v>
      </c>
      <c r="CO111" s="11" t="e">
        <f>Variable!#REF!</f>
        <v>#REF!</v>
      </c>
      <c r="CP111" s="1" t="e">
        <f>Variable!#REF!</f>
        <v>#REF!</v>
      </c>
      <c r="CQ111" s="11" t="e">
        <f>Variable!#REF!</f>
        <v>#REF!</v>
      </c>
      <c r="CR111" s="11" t="e">
        <f>Variable!#REF!</f>
        <v>#REF!</v>
      </c>
      <c r="CS111" s="11">
        <f>Variable!CB110</f>
        <v>7.7</v>
      </c>
      <c r="CT111" s="1">
        <f>Variable!CC110</f>
        <v>31913.3238723098</v>
      </c>
      <c r="CU111" s="1">
        <f>Variable!CD110</f>
        <v>48547.697498857102</v>
      </c>
      <c r="CV111" s="1">
        <f>Variable!CE110</f>
        <v>36505.397977323897</v>
      </c>
      <c r="CW111" s="1">
        <f>Variable!CF110</f>
        <v>1.3298772288145861</v>
      </c>
      <c r="CX111" s="1">
        <f>Variable!CG110</f>
        <v>0.87420835384765394</v>
      </c>
      <c r="CY111" s="11">
        <f>Variable!CH110</f>
        <v>8</v>
      </c>
      <c r="CZ111" s="11">
        <f>Variable!CI110</f>
        <v>4</v>
      </c>
      <c r="DA111" s="11">
        <f>Variable!CJ110</f>
        <v>4.5</v>
      </c>
      <c r="DB111" s="11">
        <f>Variable!CK110</f>
        <v>7</v>
      </c>
      <c r="DC111" s="11">
        <f>Variable!CL110</f>
        <v>9.6</v>
      </c>
      <c r="DD111" s="11">
        <f>Variable!CM110</f>
        <v>6.8</v>
      </c>
      <c r="DE111" s="11">
        <f>Variable!CN110</f>
        <v>10</v>
      </c>
      <c r="DF111" s="11">
        <f>Variable!CO110</f>
        <v>710</v>
      </c>
      <c r="DG111" s="11">
        <f>Variable!CP110</f>
        <v>216</v>
      </c>
      <c r="DH111" s="11">
        <f>Variable!CQ110</f>
        <v>0</v>
      </c>
      <c r="DI111" s="11">
        <f>Variable!CR110</f>
        <v>0.38281024139924802</v>
      </c>
      <c r="DJ111" s="11">
        <f>Variable!CS110</f>
        <v>84745</v>
      </c>
      <c r="DK111" s="11">
        <f>Variable!CT110</f>
        <v>5.9908315647308514</v>
      </c>
      <c r="DL111" s="11" t="e">
        <f>Variable!#REF!</f>
        <v>#REF!</v>
      </c>
      <c r="DM111" s="11">
        <f>Variable!CU110</f>
        <v>0</v>
      </c>
      <c r="DN111" s="11">
        <f>Variable!CV110</f>
        <v>19.692085235920853</v>
      </c>
      <c r="DO111" s="1" t="str">
        <f>Variable!CW110</f>
        <v>0.652</v>
      </c>
      <c r="DP111" s="1">
        <f>Variable!CX110</f>
        <v>0.82489415749364903</v>
      </c>
      <c r="DQ111" t="e">
        <f>Variable!#REF!</f>
        <v>#REF!</v>
      </c>
      <c r="DR111" s="1">
        <f>Variable!CY110</f>
        <v>34</v>
      </c>
      <c r="DS111" s="11" t="str">
        <f>Variable!CZ110</f>
        <v>København H</v>
      </c>
      <c r="DT111" s="11">
        <f>Variable!DA110</f>
        <v>30</v>
      </c>
      <c r="DU111" s="22" t="str">
        <f>Variable!DB110</f>
        <v>Nørreport</v>
      </c>
      <c r="DV111" s="22">
        <f>Variable!DC110</f>
        <v>27</v>
      </c>
      <c r="DW111" s="22">
        <f>Variable!DD110</f>
        <v>26</v>
      </c>
      <c r="DX111" s="23">
        <f>Variable!DE110</f>
        <v>7</v>
      </c>
      <c r="DY111" s="23">
        <f>Variable!DF110</f>
        <v>0.25925925925925924</v>
      </c>
      <c r="DZ111" s="23">
        <f>Variable!DG110</f>
        <v>4</v>
      </c>
      <c r="EA111" s="23">
        <f>Variable!DH110</f>
        <v>0.13333333333333333</v>
      </c>
      <c r="EB111" s="1">
        <f>Variable!DI110</f>
        <v>0.13866879800000001</v>
      </c>
      <c r="EC111" s="1">
        <f>Variable!DJ110</f>
        <v>1622</v>
      </c>
      <c r="ED111" s="11">
        <f>Variable!DK110</f>
        <v>4616</v>
      </c>
      <c r="EE111" s="11">
        <f>Variable!DL110</f>
        <v>14254</v>
      </c>
      <c r="EF111" s="10" t="str">
        <f>Variable!DP110</f>
        <v>Værløse</v>
      </c>
      <c r="EG111" s="10">
        <f>Variable!DM110</f>
        <v>18</v>
      </c>
      <c r="EH111" s="10">
        <f>Variable!DN110</f>
        <v>34</v>
      </c>
      <c r="EI111" s="10">
        <f>Variable!DO110</f>
        <v>57</v>
      </c>
      <c r="EJ111" s="10">
        <f>Variable!DQ110</f>
        <v>0</v>
      </c>
      <c r="EK111" s="10">
        <f>Variable!DR110</f>
        <v>0</v>
      </c>
      <c r="EL111" s="10">
        <f>Variable!DS110</f>
        <v>0</v>
      </c>
      <c r="EM111" s="10">
        <f>Variable!DT110</f>
        <v>0</v>
      </c>
    </row>
    <row r="112" spans="1:143" ht="31.5" x14ac:dyDescent="0.5">
      <c r="A112" s="1" t="str">
        <f>Variable!A111</f>
        <v>Ølby</v>
      </c>
      <c r="B112" s="1">
        <f>Variable!B111</f>
        <v>8600792</v>
      </c>
      <c r="C112" s="1" t="e">
        <f>Variable!#REF!</f>
        <v>#REF!</v>
      </c>
      <c r="D112" s="1" t="e">
        <f>Variable!#REF!</f>
        <v>#REF!</v>
      </c>
      <c r="E112" s="6">
        <f>Variable!C111</f>
        <v>0.27725131839330902</v>
      </c>
      <c r="F112" s="6" t="e">
        <f>Variable!#REF!</f>
        <v>#REF!</v>
      </c>
      <c r="G112" s="1" t="e">
        <f>Variable!#REF!</f>
        <v>#REF!</v>
      </c>
      <c r="H112" s="1">
        <f>Variable!D111</f>
        <v>4.7830729689571298E-2</v>
      </c>
      <c r="I112" s="17" t="e">
        <f>Variable!#REF!</f>
        <v>#REF!</v>
      </c>
      <c r="J112" s="1" t="e">
        <f>Variable!#REF!</f>
        <v>#REF!</v>
      </c>
      <c r="K112" s="1" t="e">
        <f>Variable!#REF!</f>
        <v>#REF!</v>
      </c>
      <c r="L112" s="1">
        <f>Variable!E111</f>
        <v>1678</v>
      </c>
      <c r="M112" s="1">
        <f>Variable!F111</f>
        <v>674</v>
      </c>
      <c r="N112" s="1">
        <f>Variable!G111</f>
        <v>0.40166865315852202</v>
      </c>
      <c r="O112" s="1">
        <f>Variable!H111</f>
        <v>1513</v>
      </c>
      <c r="P112" s="1">
        <f>Variable!I111</f>
        <v>773</v>
      </c>
      <c r="Q112" s="1">
        <f>Variable!J111</f>
        <v>0.51090548578982098</v>
      </c>
      <c r="R112" s="1">
        <f>Variable!K111</f>
        <v>2461</v>
      </c>
      <c r="S112" s="1">
        <f>Variable!L111</f>
        <v>1649</v>
      </c>
      <c r="T112" s="1">
        <f>Variable!M111</f>
        <v>0.67005282405526201</v>
      </c>
      <c r="U112" s="1">
        <f>Variable!N111</f>
        <v>178</v>
      </c>
      <c r="V112" s="1">
        <f>Variable!O111</f>
        <v>121</v>
      </c>
      <c r="W112" s="1">
        <f>Variable!P111</f>
        <v>0.67977528089887596</v>
      </c>
      <c r="X112" s="1">
        <f>Variable!Q111</f>
        <v>56</v>
      </c>
      <c r="Y112" s="1">
        <f>Variable!R111</f>
        <v>35</v>
      </c>
      <c r="Z112" s="1">
        <f>Variable!S111</f>
        <v>0.625</v>
      </c>
      <c r="AA112" s="1">
        <f>Variable!AW111</f>
        <v>1.00827444424469E-2</v>
      </c>
      <c r="AB112" s="1">
        <f>Variable!AX111</f>
        <v>1.17007513406365E-2</v>
      </c>
      <c r="AC112" s="1">
        <f>Variable!AY111</f>
        <v>1.3595312337987501E-2</v>
      </c>
      <c r="AD112" s="1">
        <f>Variable!T111</f>
        <v>5076</v>
      </c>
      <c r="AE112" s="1">
        <f>Variable!U111</f>
        <v>17408</v>
      </c>
      <c r="AF112" s="1">
        <f>Variable!V111</f>
        <v>37052</v>
      </c>
      <c r="AG112" s="1">
        <f>Variable!W111</f>
        <v>140025</v>
      </c>
      <c r="AH112" s="1">
        <f>Variable!X111</f>
        <v>6422</v>
      </c>
      <c r="AI112" s="1">
        <f>Variable!Y111</f>
        <v>19079</v>
      </c>
      <c r="AJ112" s="1">
        <f>Variable!Z111</f>
        <v>23955</v>
      </c>
      <c r="AK112" s="1">
        <f>Variable!AA111</f>
        <v>54830</v>
      </c>
      <c r="AL112" s="1">
        <f>Variable!AB111</f>
        <v>11498</v>
      </c>
      <c r="AM112" s="1">
        <f>Variable!AC111</f>
        <v>36487</v>
      </c>
      <c r="AN112" s="1">
        <f>Variable!AD111</f>
        <v>61007</v>
      </c>
      <c r="AO112" s="1">
        <f>Variable!AE111</f>
        <v>194855</v>
      </c>
      <c r="AP112" s="1">
        <f>Variable!AF111</f>
        <v>2480</v>
      </c>
      <c r="AQ112" s="1">
        <f>Variable!AG111</f>
        <v>20753.730613893302</v>
      </c>
      <c r="AR112" s="1">
        <f>Variable!AH111</f>
        <v>9048</v>
      </c>
      <c r="AS112" s="1">
        <f>Variable!AI111</f>
        <v>22216.634262331299</v>
      </c>
      <c r="AT112" s="1">
        <f>Variable!AJ111</f>
        <v>18711</v>
      </c>
      <c r="AU112" s="1">
        <f>Variable!AK111</f>
        <v>22560.010804450099</v>
      </c>
      <c r="AV112" s="1">
        <f>Variable!AL111</f>
        <v>73175</v>
      </c>
      <c r="AW112" s="1">
        <f>Variable!AM111</f>
        <v>23561.7237426996</v>
      </c>
      <c r="AX112" s="1">
        <f>Variable!AN111</f>
        <v>291190</v>
      </c>
      <c r="AY112" s="1">
        <f>Variable!AO111</f>
        <v>330040</v>
      </c>
      <c r="AZ112" s="1">
        <f>Variable!AP111</f>
        <v>323769</v>
      </c>
      <c r="BA112" s="1">
        <f>Variable!AQ111</f>
        <v>353866</v>
      </c>
      <c r="BB112" s="1">
        <f>Variable!AR111</f>
        <v>12.24</v>
      </c>
      <c r="BC112" s="1">
        <f>Variable!AS111</f>
        <v>12.71</v>
      </c>
      <c r="BD112" s="1">
        <f>Variable!AT111</f>
        <v>12.66</v>
      </c>
      <c r="BE112" s="1">
        <f>Variable!AU111</f>
        <v>12.76</v>
      </c>
      <c r="BF112" s="1">
        <f>Variable!AV111</f>
        <v>24.25</v>
      </c>
      <c r="BG112" s="1">
        <f>Variable!AZ111</f>
        <v>21394.7638543258</v>
      </c>
      <c r="BH112" s="1">
        <f>Variable!BA111</f>
        <v>97648.723911434194</v>
      </c>
      <c r="BI112" s="1">
        <f>Variable!BB111</f>
        <v>173613.71920724699</v>
      </c>
      <c r="BJ112" s="1">
        <f>Variable!BC111</f>
        <v>1986.1414900637101</v>
      </c>
      <c r="BK112" s="1">
        <f>Variable!BD111</f>
        <v>1</v>
      </c>
      <c r="BL112" s="2">
        <f>Variable!BE111</f>
        <v>3</v>
      </c>
      <c r="BM112" s="1">
        <f>Variable!BF111</f>
        <v>4</v>
      </c>
      <c r="BN112" s="1">
        <f>Variable!BG111</f>
        <v>544</v>
      </c>
      <c r="BO112" s="1">
        <f>Variable!BH111</f>
        <v>544</v>
      </c>
      <c r="BP112" s="18">
        <f>Variable!BI111</f>
        <v>1</v>
      </c>
      <c r="BQ112" s="1">
        <f>Variable!BJ111</f>
        <v>0</v>
      </c>
      <c r="BR112" s="1">
        <f>Variable!BK111</f>
        <v>4742</v>
      </c>
      <c r="BS112" s="1">
        <f>Variable!BL111</f>
        <v>38155</v>
      </c>
      <c r="BT112" s="1">
        <f>Variable!BM111</f>
        <v>38155</v>
      </c>
      <c r="BU112" s="1">
        <f>Variable!BN111</f>
        <v>43346</v>
      </c>
      <c r="BV112" s="1">
        <f>Variable!BO111</f>
        <v>53416</v>
      </c>
      <c r="BW112" s="1">
        <f>Variable!BP111</f>
        <v>634322</v>
      </c>
      <c r="BX112" s="1">
        <f>Variable!BQ111</f>
        <v>634322</v>
      </c>
      <c r="BY112" s="3">
        <f>Variable!BR111</f>
        <v>0</v>
      </c>
      <c r="BZ112" s="1">
        <f>Variable!BS111</f>
        <v>-5191</v>
      </c>
      <c r="CA112" s="1">
        <f>Variable!BT111</f>
        <v>-15261</v>
      </c>
      <c r="CB112" s="3">
        <f>Variable!BU111</f>
        <v>-596167</v>
      </c>
      <c r="CC112" s="3">
        <f>Variable!BV111</f>
        <v>-596167</v>
      </c>
      <c r="CD112" s="1">
        <f>Variable!BW111</f>
        <v>2500.4751015628099</v>
      </c>
      <c r="CE112" s="1">
        <f>Variable!BX111</f>
        <v>86.423567037927995</v>
      </c>
      <c r="CF112" s="1">
        <f>Variable!BY111</f>
        <v>42.184414935769503</v>
      </c>
      <c r="CG112" s="1">
        <f>Variable!BZ111</f>
        <v>1373.02897361036</v>
      </c>
      <c r="CH112" s="1">
        <f>Variable!CA111</f>
        <v>1071.1949467204399</v>
      </c>
      <c r="CI112" s="11" t="e">
        <f>Variable!#REF!</f>
        <v>#REF!</v>
      </c>
      <c r="CJ112" s="11" t="e">
        <f>Variable!#REF!</f>
        <v>#REF!</v>
      </c>
      <c r="CK112" s="11" t="e">
        <f>Variable!#REF!</f>
        <v>#REF!</v>
      </c>
      <c r="CL112" s="11" t="e">
        <f>Variable!#REF!</f>
        <v>#REF!</v>
      </c>
      <c r="CM112" s="11" t="e">
        <f>Variable!#REF!</f>
        <v>#REF!</v>
      </c>
      <c r="CN112" s="11" t="e">
        <f>Variable!#REF!</f>
        <v>#REF!</v>
      </c>
      <c r="CO112" s="11" t="e">
        <f>Variable!#REF!</f>
        <v>#REF!</v>
      </c>
      <c r="CP112" s="1" t="e">
        <f>Variable!#REF!</f>
        <v>#REF!</v>
      </c>
      <c r="CQ112" s="11" t="e">
        <f>Variable!#REF!</f>
        <v>#REF!</v>
      </c>
      <c r="CR112" s="11" t="e">
        <f>Variable!#REF!</f>
        <v>#REF!</v>
      </c>
      <c r="CS112" s="11">
        <f>Variable!CB111</f>
        <v>0</v>
      </c>
      <c r="CT112" s="1">
        <f>Variable!CC111</f>
        <v>27379.757911731402</v>
      </c>
      <c r="CU112" s="1">
        <f>Variable!CD111</f>
        <v>62468.491351573597</v>
      </c>
      <c r="CV112" s="1">
        <f>Variable!CE111</f>
        <v>48804.932700244899</v>
      </c>
      <c r="CW112" s="1">
        <f>Variable!CF111</f>
        <v>1.2799626573659866</v>
      </c>
      <c r="CX112" s="1">
        <f>Variable!CG111</f>
        <v>0.56100390671359357</v>
      </c>
      <c r="CY112" s="11">
        <f>Variable!CH111</f>
        <v>0</v>
      </c>
      <c r="CZ112" s="11">
        <f>Variable!CI111</f>
        <v>0</v>
      </c>
      <c r="DA112" s="11">
        <f>Variable!CJ111</f>
        <v>0</v>
      </c>
      <c r="DB112" s="11">
        <f>Variable!CK111</f>
        <v>0</v>
      </c>
      <c r="DC112" s="11">
        <f>Variable!CL111</f>
        <v>0</v>
      </c>
      <c r="DD112" s="11">
        <f>Variable!CM111</f>
        <v>0</v>
      </c>
      <c r="DE112" s="11">
        <f>Variable!CN111</f>
        <v>0</v>
      </c>
      <c r="DF112" s="11">
        <f>Variable!CO111</f>
        <v>416</v>
      </c>
      <c r="DG112" s="11">
        <f>Variable!CP111</f>
        <v>259</v>
      </c>
      <c r="DH112" s="11">
        <f>Variable!CQ111</f>
        <v>0</v>
      </c>
      <c r="DI112" s="11">
        <f>Variable!CR111</f>
        <v>0.170104331503035</v>
      </c>
      <c r="DJ112" s="11">
        <f>Variable!CS111</f>
        <v>37516</v>
      </c>
      <c r="DK112" s="11">
        <f>Variable!CT111</f>
        <v>13.877298472075868</v>
      </c>
      <c r="DL112" s="11" t="e">
        <f>Variable!#REF!</f>
        <v>#REF!</v>
      </c>
      <c r="DM112" s="11">
        <f>Variable!CU111</f>
        <v>0</v>
      </c>
      <c r="DN112" s="11">
        <f>Variable!CV111</f>
        <v>22.28940604009097</v>
      </c>
      <c r="DO112" s="1" t="str">
        <f>Variable!CW111</f>
        <v>0.734</v>
      </c>
      <c r="DP112" s="1">
        <f>Variable!CX111</f>
        <v>0.78540472529008798</v>
      </c>
      <c r="DQ112" t="e">
        <f>Variable!#REF!</f>
        <v>#REF!</v>
      </c>
      <c r="DR112" s="1">
        <f>Variable!CY111</f>
        <v>24</v>
      </c>
      <c r="DS112" s="11" t="str">
        <f>Variable!CZ111</f>
        <v>København H</v>
      </c>
      <c r="DT112" s="11">
        <f>Variable!DA111</f>
        <v>4</v>
      </c>
      <c r="DU112" s="22" t="str">
        <f>Variable!DB111</f>
        <v>Køge</v>
      </c>
      <c r="DV112" s="22">
        <f>Variable!DC111</f>
        <v>39</v>
      </c>
      <c r="DW112" s="22">
        <f>Variable!DD111</f>
        <v>8</v>
      </c>
      <c r="DX112" s="23">
        <f>Variable!DE111</f>
        <v>-15</v>
      </c>
      <c r="DY112" s="23">
        <f>Variable!DF111</f>
        <v>-0.38461538461538464</v>
      </c>
      <c r="DZ112" s="23">
        <f>Variable!DG111</f>
        <v>-4</v>
      </c>
      <c r="EA112" s="23">
        <f>Variable!DH111</f>
        <v>-1</v>
      </c>
      <c r="EB112" s="1">
        <f>Variable!DI111</f>
        <v>9.1761073999999998E-2</v>
      </c>
      <c r="EC112" s="1">
        <f>Variable!DJ111</f>
        <v>1764</v>
      </c>
      <c r="ED112" s="11">
        <f>Variable!DK111</f>
        <v>6424</v>
      </c>
      <c r="EE112" s="11">
        <f>Variable!DL111</f>
        <v>9992</v>
      </c>
      <c r="EF112" s="10" t="str">
        <f>Variable!DP111</f>
        <v>Ølby</v>
      </c>
      <c r="EG112" s="10">
        <f>Variable!DM111</f>
        <v>9</v>
      </c>
      <c r="EH112" s="10">
        <f>Variable!DN111</f>
        <v>59</v>
      </c>
      <c r="EI112" s="10">
        <f>Variable!DO111</f>
        <v>129</v>
      </c>
      <c r="EJ112" s="10">
        <f>Variable!DQ111</f>
        <v>0</v>
      </c>
      <c r="EK112" s="10" t="str">
        <f>Variable!DR111</f>
        <v>Ølby</v>
      </c>
      <c r="EL112" s="10" t="str">
        <f>Variable!DS111</f>
        <v>Ølby</v>
      </c>
      <c r="EM112" s="10">
        <f>Variable!DT111</f>
        <v>0</v>
      </c>
    </row>
    <row r="113" spans="1:143" ht="31.5" x14ac:dyDescent="0.5">
      <c r="A113" s="1" t="str">
        <f>Variable!A112</f>
        <v>Ølstykke</v>
      </c>
      <c r="B113" s="1">
        <f>Variable!B112</f>
        <v>8600712</v>
      </c>
      <c r="C113" s="1" t="e">
        <f>Variable!#REF!</f>
        <v>#REF!</v>
      </c>
      <c r="D113" s="1" t="e">
        <f>Variable!#REF!</f>
        <v>#REF!</v>
      </c>
      <c r="E113" s="6">
        <f>Variable!C112</f>
        <v>0.25142227127575201</v>
      </c>
      <c r="F113" s="6" t="e">
        <f>Variable!#REF!</f>
        <v>#REF!</v>
      </c>
      <c r="G113" s="1" t="e">
        <f>Variable!#REF!</f>
        <v>#REF!</v>
      </c>
      <c r="H113" s="1">
        <f>Variable!D112</f>
        <v>4.1068815192756299E-2</v>
      </c>
      <c r="I113" s="17" t="e">
        <f>Variable!#REF!</f>
        <v>#REF!</v>
      </c>
      <c r="J113" s="1" t="e">
        <f>Variable!#REF!</f>
        <v>#REF!</v>
      </c>
      <c r="K113" s="1" t="e">
        <f>Variable!#REF!</f>
        <v>#REF!</v>
      </c>
      <c r="L113" s="1">
        <f>Variable!E112</f>
        <v>1079</v>
      </c>
      <c r="M113" s="1">
        <f>Variable!F112</f>
        <v>686</v>
      </c>
      <c r="N113" s="1">
        <f>Variable!G112</f>
        <v>0.63577386468952701</v>
      </c>
      <c r="O113" s="1">
        <f>Variable!H112</f>
        <v>1152</v>
      </c>
      <c r="P113" s="1">
        <f>Variable!I112</f>
        <v>790</v>
      </c>
      <c r="Q113" s="1">
        <f>Variable!J112</f>
        <v>0.68576388888888795</v>
      </c>
      <c r="R113" s="1">
        <f>Variable!K112</f>
        <v>2293</v>
      </c>
      <c r="S113" s="1">
        <f>Variable!L112</f>
        <v>1719</v>
      </c>
      <c r="T113" s="1">
        <f>Variable!M112</f>
        <v>0.74967291757522803</v>
      </c>
      <c r="U113" s="1">
        <f>Variable!N112</f>
        <v>465</v>
      </c>
      <c r="V113" s="1">
        <f>Variable!O112</f>
        <v>356</v>
      </c>
      <c r="W113" s="1">
        <f>Variable!P112</f>
        <v>0.76559139784946195</v>
      </c>
      <c r="X113" s="1">
        <f>Variable!Q112</f>
        <v>130</v>
      </c>
      <c r="Y113" s="1">
        <f>Variable!R112</f>
        <v>107</v>
      </c>
      <c r="Z113" s="1">
        <f>Variable!S112</f>
        <v>0.82307692307692304</v>
      </c>
      <c r="AA113" s="1">
        <f>Variable!AW112</f>
        <v>1.9456641462993699E-2</v>
      </c>
      <c r="AB113" s="1">
        <f>Variable!AX112</f>
        <v>1.63306344188562E-2</v>
      </c>
      <c r="AC113" s="1">
        <f>Variable!AY112</f>
        <v>1.86618401450141E-2</v>
      </c>
      <c r="AD113" s="1">
        <f>Variable!T112</f>
        <v>3720</v>
      </c>
      <c r="AE113" s="1">
        <f>Variable!U112</f>
        <v>16699</v>
      </c>
      <c r="AF113" s="1">
        <f>Variable!V112</f>
        <v>32525</v>
      </c>
      <c r="AG113" s="1">
        <f>Variable!W112</f>
        <v>205017</v>
      </c>
      <c r="AH113" s="1">
        <f>Variable!X112</f>
        <v>782</v>
      </c>
      <c r="AI113" s="1">
        <f>Variable!Y112</f>
        <v>3300</v>
      </c>
      <c r="AJ113" s="1">
        <f>Variable!Z112</f>
        <v>8131</v>
      </c>
      <c r="AK113" s="1">
        <f>Variable!AA112</f>
        <v>70725</v>
      </c>
      <c r="AL113" s="1">
        <f>Variable!AB112</f>
        <v>4502</v>
      </c>
      <c r="AM113" s="1">
        <f>Variable!AC112</f>
        <v>19999</v>
      </c>
      <c r="AN113" s="1">
        <f>Variable!AD112</f>
        <v>40656</v>
      </c>
      <c r="AO113" s="1">
        <f>Variable!AE112</f>
        <v>275742</v>
      </c>
      <c r="AP113" s="1">
        <f>Variable!AF112</f>
        <v>1885</v>
      </c>
      <c r="AQ113" s="1">
        <f>Variable!AG112</f>
        <v>21128.121019108199</v>
      </c>
      <c r="AR113" s="1">
        <f>Variable!AH112</f>
        <v>8972</v>
      </c>
      <c r="AS113" s="1">
        <f>Variable!AI112</f>
        <v>20552.985280999099</v>
      </c>
      <c r="AT113" s="1">
        <f>Variable!AJ112</f>
        <v>17408</v>
      </c>
      <c r="AU113" s="1">
        <f>Variable!AK112</f>
        <v>20946.313405380501</v>
      </c>
      <c r="AV113" s="1">
        <f>Variable!AL112</f>
        <v>106276</v>
      </c>
      <c r="AW113" s="1">
        <f>Variable!AM112</f>
        <v>18982.360941118801</v>
      </c>
      <c r="AX113" s="1">
        <f>Variable!AN112</f>
        <v>360703</v>
      </c>
      <c r="AY113" s="1">
        <f>Variable!AO112</f>
        <v>373552</v>
      </c>
      <c r="AZ113" s="1">
        <f>Variable!AP112</f>
        <v>382353</v>
      </c>
      <c r="BA113" s="1">
        <f>Variable!AQ112</f>
        <v>371266</v>
      </c>
      <c r="BB113" s="1">
        <f>Variable!AR112</f>
        <v>12.89</v>
      </c>
      <c r="BC113" s="1">
        <f>Variable!AS112</f>
        <v>12.77</v>
      </c>
      <c r="BD113" s="1">
        <f>Variable!AT112</f>
        <v>12.88</v>
      </c>
      <c r="BE113" s="1">
        <f>Variable!AU112</f>
        <v>13.17</v>
      </c>
      <c r="BF113" s="1">
        <f>Variable!AV112</f>
        <v>21.175000000000001</v>
      </c>
      <c r="BG113" s="1">
        <f>Variable!AZ112</f>
        <v>14084.879013776401</v>
      </c>
      <c r="BH113" s="1">
        <f>Variable!BA112</f>
        <v>60320.276281098799</v>
      </c>
      <c r="BI113" s="1">
        <f>Variable!BB112</f>
        <v>131945.77462110299</v>
      </c>
      <c r="BJ113" s="1">
        <f>Variable!BC112</f>
        <v>2330.51134388949</v>
      </c>
      <c r="BK113" s="1">
        <f>Variable!BD112</f>
        <v>1</v>
      </c>
      <c r="BL113" s="2">
        <f>Variable!BE112</f>
        <v>2</v>
      </c>
      <c r="BM113" s="1">
        <f>Variable!BF112</f>
        <v>4</v>
      </c>
      <c r="BN113" s="1">
        <f>Variable!BG112</f>
        <v>201</v>
      </c>
      <c r="BO113" s="1">
        <f>Variable!BH112</f>
        <v>201</v>
      </c>
      <c r="BP113" s="18">
        <f>Variable!BI112</f>
        <v>1</v>
      </c>
      <c r="BQ113" s="1">
        <f>Variable!BJ112</f>
        <v>0</v>
      </c>
      <c r="BR113" s="1">
        <f>Variable!BK112</f>
        <v>4742</v>
      </c>
      <c r="BS113" s="1">
        <f>Variable!BL112</f>
        <v>14670</v>
      </c>
      <c r="BT113" s="1">
        <f>Variable!BM112</f>
        <v>16614</v>
      </c>
      <c r="BU113" s="1">
        <f>Variable!BN112</f>
        <v>51793</v>
      </c>
      <c r="BV113" s="1">
        <f>Variable!BO112</f>
        <v>634322</v>
      </c>
      <c r="BW113" s="1">
        <f>Variable!BP112</f>
        <v>634322</v>
      </c>
      <c r="BX113" s="1">
        <f>Variable!BQ112</f>
        <v>634322</v>
      </c>
      <c r="BY113" s="3">
        <f>Variable!BR112</f>
        <v>-1944</v>
      </c>
      <c r="BZ113" s="1">
        <f>Variable!BS112</f>
        <v>-37123</v>
      </c>
      <c r="CA113" s="1">
        <f>Variable!BT112</f>
        <v>-619652</v>
      </c>
      <c r="CB113" s="3">
        <f>Variable!BU112</f>
        <v>-619652</v>
      </c>
      <c r="CC113" s="3">
        <f>Variable!BV112</f>
        <v>-619652</v>
      </c>
      <c r="CD113" s="1">
        <f>Variable!BW112</f>
        <v>7763.9603200500596</v>
      </c>
      <c r="CE113" s="1">
        <f>Variable!BX112</f>
        <v>137.945218306545</v>
      </c>
      <c r="CF113" s="1">
        <f>Variable!BY112</f>
        <v>1381.2896700163701</v>
      </c>
      <c r="CG113" s="1">
        <f>Variable!BZ112</f>
        <v>3317.9324313617399</v>
      </c>
      <c r="CH113" s="1">
        <f>Variable!CA112</f>
        <v>12131.149234992199</v>
      </c>
      <c r="CI113" s="11" t="e">
        <f>Variable!#REF!</f>
        <v>#REF!</v>
      </c>
      <c r="CJ113" s="11" t="e">
        <f>Variable!#REF!</f>
        <v>#REF!</v>
      </c>
      <c r="CK113" s="11" t="e">
        <f>Variable!#REF!</f>
        <v>#REF!</v>
      </c>
      <c r="CL113" s="11" t="e">
        <f>Variable!#REF!</f>
        <v>#REF!</v>
      </c>
      <c r="CM113" s="11" t="e">
        <f>Variable!#REF!</f>
        <v>#REF!</v>
      </c>
      <c r="CN113" s="11" t="e">
        <f>Variable!#REF!</f>
        <v>#REF!</v>
      </c>
      <c r="CO113" s="11" t="e">
        <f>Variable!#REF!</f>
        <v>#REF!</v>
      </c>
      <c r="CP113" s="1" t="e">
        <f>Variable!#REF!</f>
        <v>#REF!</v>
      </c>
      <c r="CQ113" s="11" t="e">
        <f>Variable!#REF!</f>
        <v>#REF!</v>
      </c>
      <c r="CR113" s="11" t="e">
        <f>Variable!#REF!</f>
        <v>#REF!</v>
      </c>
      <c r="CS113" s="11">
        <f>Variable!CB112</f>
        <v>0</v>
      </c>
      <c r="CT113" s="1">
        <f>Variable!CC112</f>
        <v>16312.2697287025</v>
      </c>
      <c r="CU113" s="1">
        <f>Variable!CD112</f>
        <v>33206.652136601297</v>
      </c>
      <c r="CV113" s="1">
        <f>Variable!CE112</f>
        <v>35311.102434389402</v>
      </c>
      <c r="CW113" s="1">
        <f>Variable!CF112</f>
        <v>0.94040258862780257</v>
      </c>
      <c r="CX113" s="1">
        <f>Variable!CG112</f>
        <v>0.4619586646724464</v>
      </c>
      <c r="CY113" s="11">
        <f>Variable!CH112</f>
        <v>0</v>
      </c>
      <c r="CZ113" s="11">
        <f>Variable!CI112</f>
        <v>0</v>
      </c>
      <c r="DA113" s="11">
        <f>Variable!CJ112</f>
        <v>0</v>
      </c>
      <c r="DB113" s="11">
        <f>Variable!CK112</f>
        <v>0</v>
      </c>
      <c r="DC113" s="11">
        <f>Variable!CL112</f>
        <v>0</v>
      </c>
      <c r="DD113" s="11">
        <f>Variable!CM112</f>
        <v>0</v>
      </c>
      <c r="DE113" s="11">
        <f>Variable!CN112</f>
        <v>0</v>
      </c>
      <c r="DF113" s="11">
        <f>Variable!CO112</f>
        <v>394</v>
      </c>
      <c r="DG113" s="11">
        <f>Variable!CP112</f>
        <v>32</v>
      </c>
      <c r="DH113" s="11">
        <f>Variable!CQ112</f>
        <v>0</v>
      </c>
      <c r="DI113" s="11">
        <f>Variable!CR112</f>
        <v>0.175207666457255</v>
      </c>
      <c r="DJ113" s="11">
        <f>Variable!CS112</f>
        <v>35140</v>
      </c>
      <c r="DK113" s="11">
        <f>Variable!CT112</f>
        <v>8.093088102357278</v>
      </c>
      <c r="DL113" s="11" t="e">
        <f>Variable!#REF!</f>
        <v>#REF!</v>
      </c>
      <c r="DM113" s="11">
        <f>Variable!CU112</f>
        <v>0</v>
      </c>
      <c r="DN113" s="11">
        <f>Variable!CV112</f>
        <v>99.646147260273978</v>
      </c>
      <c r="DO113" s="1" t="str">
        <f>Variable!CW112</f>
        <v>0.649</v>
      </c>
      <c r="DP113" s="1">
        <f>Variable!CX112</f>
        <v>0.58599097131207201</v>
      </c>
      <c r="DQ113" t="e">
        <f>Variable!#REF!</f>
        <v>#REF!</v>
      </c>
      <c r="DR113" s="1">
        <f>Variable!CY112</f>
        <v>39</v>
      </c>
      <c r="DS113" s="11" t="str">
        <f>Variable!CZ112</f>
        <v>København H</v>
      </c>
      <c r="DT113" s="11">
        <f>Variable!DA112</f>
        <v>26</v>
      </c>
      <c r="DU113" s="22" t="str">
        <f>Variable!DB112</f>
        <v>Vanløse</v>
      </c>
      <c r="DV113" s="22">
        <f>Variable!DC112</f>
        <v>47</v>
      </c>
      <c r="DW113" s="22">
        <f>Variable!DD112</f>
        <v>36</v>
      </c>
      <c r="DX113" s="23">
        <f>Variable!DE112</f>
        <v>-8</v>
      </c>
      <c r="DY113" s="23">
        <f>Variable!DF112</f>
        <v>-0.1702127659574468</v>
      </c>
      <c r="DZ113" s="23">
        <f>Variable!DG112</f>
        <v>-10</v>
      </c>
      <c r="EA113" s="23">
        <f>Variable!DH112</f>
        <v>-0.38461538461538464</v>
      </c>
      <c r="EB113" s="1">
        <f>Variable!DI112</f>
        <v>6.8237723E-2</v>
      </c>
      <c r="EC113" s="1">
        <f>Variable!DJ112</f>
        <v>1102</v>
      </c>
      <c r="ED113" s="11">
        <f>Variable!DK112</f>
        <v>3918</v>
      </c>
      <c r="EE113" s="11">
        <f>Variable!DL112</f>
        <v>8518</v>
      </c>
      <c r="EF113" s="10" t="str">
        <f>Variable!DP112</f>
        <v>Ølstykke</v>
      </c>
      <c r="EG113" s="10">
        <f>Variable!DM112</f>
        <v>30</v>
      </c>
      <c r="EH113" s="10">
        <f>Variable!DN112</f>
        <v>114</v>
      </c>
      <c r="EI113" s="10">
        <f>Variable!DO112</f>
        <v>157</v>
      </c>
      <c r="EJ113" s="10">
        <f>Variable!DQ112</f>
        <v>0</v>
      </c>
      <c r="EK113" s="10">
        <f>Variable!DR112</f>
        <v>0</v>
      </c>
      <c r="EL113" s="10">
        <f>Variable!DS112</f>
        <v>0</v>
      </c>
      <c r="EM113" s="10">
        <f>Variable!DT112</f>
        <v>0</v>
      </c>
    </row>
    <row r="114" spans="1:143" ht="31.5" x14ac:dyDescent="0.5">
      <c r="A114" s="1" t="str">
        <f>Variable!A113</f>
        <v>Ørestad</v>
      </c>
      <c r="B114" s="1">
        <f>Variable!B113</f>
        <v>8600856</v>
      </c>
      <c r="C114" s="1" t="e">
        <f>Variable!#REF!</f>
        <v>#REF!</v>
      </c>
      <c r="D114" s="1" t="e">
        <f>Variable!#REF!</f>
        <v>#REF!</v>
      </c>
      <c r="E114" s="6">
        <f>Variable!C113</f>
        <v>0.13039388111449099</v>
      </c>
      <c r="F114" s="6" t="e">
        <f>Variable!#REF!</f>
        <v>#REF!</v>
      </c>
      <c r="G114" s="1" t="e">
        <f>Variable!#REF!</f>
        <v>#REF!</v>
      </c>
      <c r="H114" s="1">
        <f>Variable!D113</f>
        <v>9.70076959771159E-3</v>
      </c>
      <c r="I114" s="17" t="e">
        <f>Variable!#REF!</f>
        <v>#REF!</v>
      </c>
      <c r="J114" s="1" t="e">
        <f>Variable!#REF!</f>
        <v>#REF!</v>
      </c>
      <c r="K114" s="1" t="e">
        <f>Variable!#REF!</f>
        <v>#REF!</v>
      </c>
      <c r="L114" s="1">
        <f>Variable!E113</f>
        <v>960</v>
      </c>
      <c r="M114" s="1">
        <f>Variable!F113</f>
        <v>236</v>
      </c>
      <c r="N114" s="1">
        <f>Variable!G113</f>
        <v>0.24583333333333299</v>
      </c>
      <c r="O114" s="1">
        <f>Variable!H113</f>
        <v>2211</v>
      </c>
      <c r="P114" s="1">
        <f>Variable!I113</f>
        <v>461</v>
      </c>
      <c r="Q114" s="1">
        <f>Variable!J113</f>
        <v>0.20850293984622301</v>
      </c>
      <c r="R114" s="1">
        <f>Variable!K113</f>
        <v>24</v>
      </c>
      <c r="S114" s="1">
        <f>Variable!L113</f>
        <v>12</v>
      </c>
      <c r="T114" s="1">
        <f>Variable!M113</f>
        <v>0.5</v>
      </c>
      <c r="U114" s="1">
        <f>Variable!N113</f>
        <v>0</v>
      </c>
      <c r="V114" s="1">
        <f>Variable!O113</f>
        <v>0</v>
      </c>
      <c r="W114" s="1">
        <f>Variable!P113</f>
        <v>0</v>
      </c>
      <c r="X114" s="1">
        <f>Variable!Q113</f>
        <v>0</v>
      </c>
      <c r="Y114" s="1">
        <f>Variable!R113</f>
        <v>0</v>
      </c>
      <c r="Z114" s="1">
        <f>Variable!S113</f>
        <v>0</v>
      </c>
      <c r="AA114" s="1">
        <f>Variable!AW113</f>
        <v>8.9779612550006799E-3</v>
      </c>
      <c r="AB114" s="1">
        <f>Variable!AX113</f>
        <v>7.7922904386870497E-3</v>
      </c>
      <c r="AC114" s="1">
        <f>Variable!AY113</f>
        <v>9.01729745046672E-3</v>
      </c>
      <c r="AD114" s="1">
        <f>Variable!T113</f>
        <v>14904</v>
      </c>
      <c r="AE114" s="1">
        <f>Variable!U113</f>
        <v>76158</v>
      </c>
      <c r="AF114" s="1">
        <f>Variable!V113</f>
        <v>259785</v>
      </c>
      <c r="AG114" s="1">
        <f>Variable!W113</f>
        <v>1132338</v>
      </c>
      <c r="AH114" s="1">
        <f>Variable!X113</f>
        <v>12900</v>
      </c>
      <c r="AI114" s="1">
        <f>Variable!Y113</f>
        <v>31888</v>
      </c>
      <c r="AJ114" s="1">
        <f>Variable!Z113</f>
        <v>143776</v>
      </c>
      <c r="AK114" s="1">
        <f>Variable!AA113</f>
        <v>686107</v>
      </c>
      <c r="AL114" s="1">
        <f>Variable!AB113</f>
        <v>27804</v>
      </c>
      <c r="AM114" s="1">
        <f>Variable!AC113</f>
        <v>108046</v>
      </c>
      <c r="AN114" s="1">
        <f>Variable!AD113</f>
        <v>403561</v>
      </c>
      <c r="AO114" s="1">
        <f>Variable!AE113</f>
        <v>1818445</v>
      </c>
      <c r="AP114" s="1">
        <f>Variable!AF113</f>
        <v>8935</v>
      </c>
      <c r="AQ114" s="1">
        <f>Variable!AG113</f>
        <v>14380.7806791437</v>
      </c>
      <c r="AR114" s="1">
        <f>Variable!AH113</f>
        <v>42183</v>
      </c>
      <c r="AS114" s="1">
        <f>Variable!AI113</f>
        <v>13923.643050348701</v>
      </c>
      <c r="AT114" s="1">
        <f>Variable!AJ113</f>
        <v>149405</v>
      </c>
      <c r="AU114" s="1">
        <f>Variable!AK113</f>
        <v>13106.101062154399</v>
      </c>
      <c r="AV114" s="1">
        <f>Variable!AL113</f>
        <v>624426</v>
      </c>
      <c r="AW114" s="1">
        <f>Variable!AM113</f>
        <v>12466.4768055241</v>
      </c>
      <c r="AX114" s="1">
        <f>Variable!AN113</f>
        <v>349498</v>
      </c>
      <c r="AY114" s="1">
        <f>Variable!AO113</f>
        <v>353645</v>
      </c>
      <c r="AZ114" s="1">
        <f>Variable!AP113</f>
        <v>334216</v>
      </c>
      <c r="BA114" s="1">
        <f>Variable!AQ113</f>
        <v>331284</v>
      </c>
      <c r="BB114" s="1">
        <f>Variable!AR113</f>
        <v>14.43</v>
      </c>
      <c r="BC114" s="1">
        <f>Variable!AS113</f>
        <v>13.7</v>
      </c>
      <c r="BD114" s="1">
        <f>Variable!AT113</f>
        <v>13.94</v>
      </c>
      <c r="BE114" s="1">
        <f>Variable!AU113</f>
        <v>13.88</v>
      </c>
      <c r="BF114" s="1">
        <f>Variable!AV113</f>
        <v>37.380000000000003</v>
      </c>
      <c r="BG114" s="1">
        <f>Variable!AZ113</f>
        <v>28552.920403344498</v>
      </c>
      <c r="BH114" s="1">
        <f>Variable!BA113</f>
        <v>168425.46679383001</v>
      </c>
      <c r="BI114" s="1">
        <f>Variable!BB113</f>
        <v>383405.44066134299</v>
      </c>
      <c r="BJ114" s="1">
        <f>Variable!BC113</f>
        <v>1016.4229701632599</v>
      </c>
      <c r="BK114" s="1">
        <f>Variable!BD113</f>
        <v>1</v>
      </c>
      <c r="BL114" s="2">
        <f>Variable!BE113</f>
        <v>5</v>
      </c>
      <c r="BM114" s="1">
        <f>Variable!BF113</f>
        <v>22</v>
      </c>
      <c r="BN114" s="1">
        <f>Variable!BG113</f>
        <v>655</v>
      </c>
      <c r="BO114" s="1">
        <f>Variable!BH113</f>
        <v>655</v>
      </c>
      <c r="BP114" s="18">
        <f>Variable!BI113</f>
        <v>1</v>
      </c>
      <c r="BQ114" s="1">
        <f>Variable!BJ113</f>
        <v>0</v>
      </c>
      <c r="BR114" s="1">
        <f>Variable!BK113</f>
        <v>4742</v>
      </c>
      <c r="BS114" s="1">
        <f>Variable!BL113</f>
        <v>634322</v>
      </c>
      <c r="BT114" s="1">
        <f>Variable!BM113</f>
        <v>634322</v>
      </c>
      <c r="BU114" s="1">
        <f>Variable!BN113</f>
        <v>634322</v>
      </c>
      <c r="BV114" s="1">
        <f>Variable!BO113</f>
        <v>634322</v>
      </c>
      <c r="BW114" s="1">
        <f>Variable!BP113</f>
        <v>634322</v>
      </c>
      <c r="BX114" s="1">
        <f>Variable!BQ113</f>
        <v>634322</v>
      </c>
      <c r="BY114" s="3">
        <f>Variable!BR113</f>
        <v>0</v>
      </c>
      <c r="BZ114" s="1">
        <f>Variable!BS113</f>
        <v>0</v>
      </c>
      <c r="CA114" s="1">
        <f>Variable!BT113</f>
        <v>0</v>
      </c>
      <c r="CB114" s="3">
        <f>Variable!BU113</f>
        <v>0</v>
      </c>
      <c r="CC114" s="3">
        <f>Variable!BV113</f>
        <v>0</v>
      </c>
      <c r="CD114" s="1">
        <f>Variable!BW113</f>
        <v>238.391482897944</v>
      </c>
      <c r="CE114" s="1">
        <f>Variable!BX113</f>
        <v>258.61725631061398</v>
      </c>
      <c r="CF114" s="1">
        <f>Variable!BY113</f>
        <v>438.93818669429402</v>
      </c>
      <c r="CG114" s="1">
        <f>Variable!BZ113</f>
        <v>380.797676791838</v>
      </c>
      <c r="CH114" s="1">
        <f>Variable!CA113</f>
        <v>44.845087410814003</v>
      </c>
      <c r="CI114" s="11" t="e">
        <f>Variable!#REF!</f>
        <v>#REF!</v>
      </c>
      <c r="CJ114" s="11" t="e">
        <f>Variable!#REF!</f>
        <v>#REF!</v>
      </c>
      <c r="CK114" s="11" t="e">
        <f>Variable!#REF!</f>
        <v>#REF!</v>
      </c>
      <c r="CL114" s="11" t="e">
        <f>Variable!#REF!</f>
        <v>#REF!</v>
      </c>
      <c r="CM114" s="11" t="e">
        <f>Variable!#REF!</f>
        <v>#REF!</v>
      </c>
      <c r="CN114" s="11" t="e">
        <f>Variable!#REF!</f>
        <v>#REF!</v>
      </c>
      <c r="CO114" s="11" t="e">
        <f>Variable!#REF!</f>
        <v>#REF!</v>
      </c>
      <c r="CP114" s="1" t="e">
        <f>Variable!#REF!</f>
        <v>#REF!</v>
      </c>
      <c r="CQ114" s="11" t="e">
        <f>Variable!#REF!</f>
        <v>#REF!</v>
      </c>
      <c r="CR114" s="11" t="e">
        <f>Variable!#REF!</f>
        <v>#REF!</v>
      </c>
      <c r="CS114" s="11">
        <f>Variable!CB113</f>
        <v>0</v>
      </c>
      <c r="CT114" s="1">
        <f>Variable!CC113</f>
        <v>45669.193798791901</v>
      </c>
      <c r="CU114" s="1">
        <f>Variable!CD113</f>
        <v>98039.380754719503</v>
      </c>
      <c r="CV114" s="1">
        <f>Variable!CE113</f>
        <v>51265.744359174903</v>
      </c>
      <c r="CW114" s="1">
        <f>Variable!CF113</f>
        <v>1.9123760316019607</v>
      </c>
      <c r="CX114" s="1">
        <f>Variable!CG113</f>
        <v>0.89083255046151688</v>
      </c>
      <c r="CY114" s="11">
        <f>Variable!CH113</f>
        <v>0</v>
      </c>
      <c r="CZ114" s="11">
        <f>Variable!CI113</f>
        <v>0</v>
      </c>
      <c r="DA114" s="11">
        <f>Variable!CJ113</f>
        <v>0</v>
      </c>
      <c r="DB114" s="11">
        <f>Variable!CK113</f>
        <v>0</v>
      </c>
      <c r="DC114" s="11">
        <f>Variable!CL113</f>
        <v>0</v>
      </c>
      <c r="DD114" s="11">
        <f>Variable!CM113</f>
        <v>0</v>
      </c>
      <c r="DE114" s="11">
        <f>Variable!CN113</f>
        <v>0</v>
      </c>
      <c r="DF114" s="11">
        <f>Variable!CO113</f>
        <v>63</v>
      </c>
      <c r="DG114" s="11">
        <f>Variable!CP113</f>
        <v>0</v>
      </c>
      <c r="DH114" s="11">
        <f>Variable!CQ113</f>
        <v>0</v>
      </c>
      <c r="DI114" s="11">
        <f>Variable!CR113</f>
        <v>0.23629658618821101</v>
      </c>
      <c r="DJ114" s="11">
        <f>Variable!CS113</f>
        <v>78493</v>
      </c>
      <c r="DK114" s="11">
        <f>Variable!CT113</f>
        <v>112.60704500978474</v>
      </c>
      <c r="DL114" s="11" t="e">
        <f>Variable!#REF!</f>
        <v>#REF!</v>
      </c>
      <c r="DM114" s="11">
        <f>Variable!CU113</f>
        <v>0</v>
      </c>
      <c r="DN114" s="11">
        <f>Variable!CV113</f>
        <v>0</v>
      </c>
      <c r="DO114" s="1" t="str">
        <f>Variable!CW113</f>
        <v>0.439</v>
      </c>
      <c r="DP114" s="1">
        <f>Variable!CX113</f>
        <v>0.51678341272064998</v>
      </c>
      <c r="DQ114" t="e">
        <f>Variable!#REF!</f>
        <v>#REF!</v>
      </c>
      <c r="DR114" s="1">
        <f>Variable!CY113</f>
        <v>7</v>
      </c>
      <c r="DS114" s="11" t="str">
        <f>Variable!CZ113</f>
        <v>København H</v>
      </c>
      <c r="DT114" s="11">
        <f>Variable!DA113</f>
        <v>7</v>
      </c>
      <c r="DU114" s="22" t="str">
        <f>Variable!DB113</f>
        <v>København H</v>
      </c>
      <c r="DV114" s="22">
        <f>Variable!DC113</f>
        <v>18</v>
      </c>
      <c r="DW114" s="22">
        <f>Variable!DD113</f>
        <v>18</v>
      </c>
      <c r="DX114" s="23">
        <f>Variable!DE113</f>
        <v>-11</v>
      </c>
      <c r="DY114" s="23">
        <f>Variable!DF113</f>
        <v>-0.61111111111111116</v>
      </c>
      <c r="DZ114" s="23">
        <f>Variable!DG113</f>
        <v>-11</v>
      </c>
      <c r="EA114" s="23">
        <f>Variable!DH113</f>
        <v>-1.5714285714285714</v>
      </c>
      <c r="EB114" s="1">
        <f>Variable!DI113</f>
        <v>0.32580268400000001</v>
      </c>
      <c r="EC114" s="1">
        <f>Variable!DJ113</f>
        <v>1684</v>
      </c>
      <c r="ED114" s="11">
        <f>Variable!DK113</f>
        <v>8190</v>
      </c>
      <c r="EE114" s="11">
        <f>Variable!DL113</f>
        <v>24152</v>
      </c>
      <c r="EF114" s="10">
        <f>Variable!DP113</f>
        <v>0</v>
      </c>
      <c r="EG114" s="10">
        <f>Variable!DM113</f>
        <v>13</v>
      </c>
      <c r="EH114" s="10">
        <f>Variable!DN113</f>
        <v>161</v>
      </c>
      <c r="EI114" s="10">
        <f>Variable!DO113</f>
        <v>426</v>
      </c>
      <c r="EJ114" s="10">
        <f>Variable!DQ113</f>
        <v>0</v>
      </c>
      <c r="EK114" s="10">
        <f>Variable!DR113</f>
        <v>0</v>
      </c>
      <c r="EL114" s="10" t="str">
        <f>Variable!DS113</f>
        <v>Ørestad</v>
      </c>
      <c r="EM114" s="10">
        <f>Variable!DT113</f>
        <v>0</v>
      </c>
    </row>
    <row r="115" spans="1:143" ht="31.5" x14ac:dyDescent="0.5">
      <c r="A115" s="1" t="str">
        <f>Variable!A114</f>
        <v>Østerport</v>
      </c>
      <c r="B115" s="1">
        <f>Variable!B114</f>
        <v>8600650</v>
      </c>
      <c r="C115" s="1" t="e">
        <f>Variable!#REF!</f>
        <v>#REF!</v>
      </c>
      <c r="D115" s="1" t="e">
        <f>Variable!#REF!</f>
        <v>#REF!</v>
      </c>
      <c r="E115" s="6">
        <f>Variable!C114</f>
        <v>0.236433926753428</v>
      </c>
      <c r="F115" s="6" t="e">
        <f>Variable!#REF!</f>
        <v>#REF!</v>
      </c>
      <c r="G115" s="1" t="e">
        <f>Variable!#REF!</f>
        <v>#REF!</v>
      </c>
      <c r="H115" s="1">
        <f>Variable!D114</f>
        <v>6.3724793942754002E-2</v>
      </c>
      <c r="I115" s="17" t="e">
        <f>Variable!#REF!</f>
        <v>#REF!</v>
      </c>
      <c r="J115" s="1" t="e">
        <f>Variable!#REF!</f>
        <v>#REF!</v>
      </c>
      <c r="K115" s="1" t="e">
        <f>Variable!#REF!</f>
        <v>#REF!</v>
      </c>
      <c r="L115" s="1">
        <f>Variable!E114</f>
        <v>3236</v>
      </c>
      <c r="M115" s="1">
        <f>Variable!F114</f>
        <v>1131</v>
      </c>
      <c r="N115" s="1">
        <f>Variable!G114</f>
        <v>0.349505562422744</v>
      </c>
      <c r="O115" s="1">
        <f>Variable!H114</f>
        <v>6489</v>
      </c>
      <c r="P115" s="1">
        <f>Variable!I114</f>
        <v>2236</v>
      </c>
      <c r="Q115" s="1">
        <f>Variable!J114</f>
        <v>0.34458314069964502</v>
      </c>
      <c r="R115" s="1">
        <f>Variable!K114</f>
        <v>446</v>
      </c>
      <c r="S115" s="1">
        <f>Variable!L114</f>
        <v>210</v>
      </c>
      <c r="T115" s="1">
        <f>Variable!M114</f>
        <v>0.47085201793721898</v>
      </c>
      <c r="U115" s="1">
        <f>Variable!N114</f>
        <v>0</v>
      </c>
      <c r="V115" s="1">
        <f>Variable!O114</f>
        <v>0</v>
      </c>
      <c r="W115" s="1">
        <f>Variable!P114</f>
        <v>0</v>
      </c>
      <c r="X115" s="1">
        <f>Variable!Q114</f>
        <v>0</v>
      </c>
      <c r="Y115" s="1">
        <f>Variable!R114</f>
        <v>0</v>
      </c>
      <c r="Z115" s="1">
        <f>Variable!S114</f>
        <v>0</v>
      </c>
      <c r="AA115" s="1">
        <f>Variable!AW114</f>
        <v>1.3360266502058101E-2</v>
      </c>
      <c r="AB115" s="1">
        <f>Variable!AX114</f>
        <v>1.16632978363705E-2</v>
      </c>
      <c r="AC115" s="1">
        <f>Variable!AY114</f>
        <v>1.2191348237111699E-2</v>
      </c>
      <c r="AD115" s="1">
        <f>Variable!T114</f>
        <v>31751</v>
      </c>
      <c r="AE115" s="1">
        <f>Variable!U114</f>
        <v>212198</v>
      </c>
      <c r="AF115" s="1">
        <f>Variable!V114</f>
        <v>512347</v>
      </c>
      <c r="AG115" s="1">
        <f>Variable!W114</f>
        <v>1249005</v>
      </c>
      <c r="AH115" s="1">
        <f>Variable!X114</f>
        <v>26729</v>
      </c>
      <c r="AI115" s="1">
        <f>Variable!Y114</f>
        <v>229286</v>
      </c>
      <c r="AJ115" s="1">
        <f>Variable!Z114</f>
        <v>382843</v>
      </c>
      <c r="AK115" s="1">
        <f>Variable!AA114</f>
        <v>769110</v>
      </c>
      <c r="AL115" s="1">
        <f>Variable!AB114</f>
        <v>58480</v>
      </c>
      <c r="AM115" s="1">
        <f>Variable!AC114</f>
        <v>441484</v>
      </c>
      <c r="AN115" s="1">
        <f>Variable!AD114</f>
        <v>895190</v>
      </c>
      <c r="AO115" s="1">
        <f>Variable!AE114</f>
        <v>2018115</v>
      </c>
      <c r="AP115" s="1">
        <f>Variable!AF114</f>
        <v>18634</v>
      </c>
      <c r="AQ115" s="1">
        <f>Variable!AG114</f>
        <v>12886.058649607499</v>
      </c>
      <c r="AR115" s="1">
        <f>Variable!AH114</f>
        <v>125850</v>
      </c>
      <c r="AS115" s="1">
        <f>Variable!AI114</f>
        <v>11756.430817935199</v>
      </c>
      <c r="AT115" s="1">
        <f>Variable!AJ114</f>
        <v>299718</v>
      </c>
      <c r="AU115" s="1">
        <f>Variable!AK114</f>
        <v>11956.243165611701</v>
      </c>
      <c r="AV115" s="1">
        <f>Variable!AL114</f>
        <v>684253</v>
      </c>
      <c r="AW115" s="1">
        <f>Variable!AM114</f>
        <v>12567.096838173</v>
      </c>
      <c r="AX115" s="1">
        <f>Variable!AN114</f>
        <v>364988</v>
      </c>
      <c r="AY115" s="1">
        <f>Variable!AO114</f>
        <v>331581</v>
      </c>
      <c r="AZ115" s="1">
        <f>Variable!AP114</f>
        <v>330242</v>
      </c>
      <c r="BA115" s="1">
        <f>Variable!AQ114</f>
        <v>335710</v>
      </c>
      <c r="BB115" s="1">
        <f>Variable!AR114</f>
        <v>14.91</v>
      </c>
      <c r="BC115" s="1">
        <f>Variable!AS114</f>
        <v>14.63</v>
      </c>
      <c r="BD115" s="1">
        <f>Variable!AT114</f>
        <v>14.42</v>
      </c>
      <c r="BE115" s="1">
        <f>Variable!AU114</f>
        <v>13.92</v>
      </c>
      <c r="BF115" s="1">
        <f>Variable!AV114</f>
        <v>48.162999999999997</v>
      </c>
      <c r="BG115" s="1">
        <f>Variable!AZ114</f>
        <v>35671.873449157603</v>
      </c>
      <c r="BH115" s="1">
        <f>Variable!BA114</f>
        <v>208505.229533273</v>
      </c>
      <c r="BI115" s="1">
        <f>Variable!BB114</f>
        <v>495848.27375436103</v>
      </c>
      <c r="BJ115" s="1">
        <f>Variable!BC114</f>
        <v>920.64</v>
      </c>
      <c r="BK115" s="1">
        <f>Variable!BD114</f>
        <v>4</v>
      </c>
      <c r="BL115" s="2">
        <f>Variable!BE114</f>
        <v>22</v>
      </c>
      <c r="BM115" s="1">
        <f>Variable!BF114</f>
        <v>44</v>
      </c>
      <c r="BN115" s="1">
        <f>Variable!BG114</f>
        <v>4742</v>
      </c>
      <c r="BO115" s="1">
        <f>Variable!BH114</f>
        <v>4742</v>
      </c>
      <c r="BP115" s="18">
        <f>Variable!BI114</f>
        <v>1</v>
      </c>
      <c r="BQ115" s="1">
        <f>Variable!BJ114</f>
        <v>0</v>
      </c>
      <c r="BR115" s="1">
        <f>Variable!BK114</f>
        <v>4742</v>
      </c>
      <c r="BS115" s="1">
        <f>Variable!BL114</f>
        <v>634322</v>
      </c>
      <c r="BT115" s="1">
        <f>Variable!BM114</f>
        <v>634322</v>
      </c>
      <c r="BU115" s="1">
        <f>Variable!BN114</f>
        <v>634322</v>
      </c>
      <c r="BV115" s="1">
        <f>Variable!BO114</f>
        <v>634322</v>
      </c>
      <c r="BW115" s="1">
        <f>Variable!BP114</f>
        <v>634322</v>
      </c>
      <c r="BX115" s="1">
        <f>Variable!BQ114</f>
        <v>634322</v>
      </c>
      <c r="BY115" s="3">
        <f>Variable!BR114</f>
        <v>0</v>
      </c>
      <c r="BZ115" s="1">
        <f>Variable!BS114</f>
        <v>0</v>
      </c>
      <c r="CA115" s="1">
        <f>Variable!BT114</f>
        <v>0</v>
      </c>
      <c r="CB115" s="3">
        <f>Variable!BU114</f>
        <v>0</v>
      </c>
      <c r="CC115" s="3">
        <f>Variable!BV114</f>
        <v>0</v>
      </c>
      <c r="CD115" s="1">
        <f>Variable!BW114</f>
        <v>343.75338086415297</v>
      </c>
      <c r="CE115" s="1">
        <f>Variable!BX114</f>
        <v>152.20895108116301</v>
      </c>
      <c r="CF115" s="1">
        <f>Variable!BY114</f>
        <v>138.07484783100401</v>
      </c>
      <c r="CG115" s="1">
        <f>Variable!BZ114</f>
        <v>728.96822976693602</v>
      </c>
      <c r="CH115" s="1">
        <f>Variable!CA114</f>
        <v>2934.3891296106299</v>
      </c>
      <c r="CI115" s="11" t="e">
        <f>Variable!#REF!</f>
        <v>#REF!</v>
      </c>
      <c r="CJ115" s="11" t="e">
        <f>Variable!#REF!</f>
        <v>#REF!</v>
      </c>
      <c r="CK115" s="11" t="e">
        <f>Variable!#REF!</f>
        <v>#REF!</v>
      </c>
      <c r="CL115" s="11" t="e">
        <f>Variable!#REF!</f>
        <v>#REF!</v>
      </c>
      <c r="CM115" s="11" t="e">
        <f>Variable!#REF!</f>
        <v>#REF!</v>
      </c>
      <c r="CN115" s="11" t="e">
        <f>Variable!#REF!</f>
        <v>#REF!</v>
      </c>
      <c r="CO115" s="11" t="e">
        <f>Variable!#REF!</f>
        <v>#REF!</v>
      </c>
      <c r="CP115" s="1" t="e">
        <f>Variable!#REF!</f>
        <v>#REF!</v>
      </c>
      <c r="CQ115" s="11" t="e">
        <f>Variable!#REF!</f>
        <v>#REF!</v>
      </c>
      <c r="CR115" s="11" t="e">
        <f>Variable!#REF!</f>
        <v>#REF!</v>
      </c>
      <c r="CS115" s="11">
        <f>Variable!CB114</f>
        <v>2.7</v>
      </c>
      <c r="CT115" s="1">
        <f>Variable!CC114</f>
        <v>65425.561321782203</v>
      </c>
      <c r="CU115" s="1">
        <f>Variable!CD114</f>
        <v>106155.685156244</v>
      </c>
      <c r="CV115" s="1">
        <f>Variable!CE114</f>
        <v>51781.887519666103</v>
      </c>
      <c r="CW115" s="1">
        <f>Variable!CF114</f>
        <v>2.0500543769465223</v>
      </c>
      <c r="CX115" s="1">
        <f>Variable!CG114</f>
        <v>1.2634835162571934</v>
      </c>
      <c r="CY115" s="11">
        <f>Variable!CH114</f>
        <v>7.5</v>
      </c>
      <c r="CZ115" s="11">
        <f>Variable!CI114</f>
        <v>5.8</v>
      </c>
      <c r="DA115" s="11">
        <f>Variable!CJ114</f>
        <v>7.5</v>
      </c>
      <c r="DB115" s="11">
        <f>Variable!CK114</f>
        <v>8.6</v>
      </c>
      <c r="DC115" s="11">
        <f>Variable!CL114</f>
        <v>7.8</v>
      </c>
      <c r="DD115" s="11">
        <f>Variable!CM114</f>
        <v>6.8</v>
      </c>
      <c r="DE115" s="11">
        <f>Variable!CN114</f>
        <v>7.5</v>
      </c>
      <c r="DF115" s="11">
        <f>Variable!CO114</f>
        <v>935</v>
      </c>
      <c r="DG115" s="11">
        <f>Variable!CP114</f>
        <v>402</v>
      </c>
      <c r="DH115" s="11">
        <f>Variable!CQ114</f>
        <v>72</v>
      </c>
      <c r="DI115" s="11">
        <f>Variable!CR114</f>
        <v>0.14549600278067401</v>
      </c>
      <c r="DJ115" s="11">
        <f>Variable!CS114</f>
        <v>52324</v>
      </c>
      <c r="DK115" s="11">
        <f>Variable!CT114</f>
        <v>31.884849461577904</v>
      </c>
      <c r="DL115" s="11" t="e">
        <f>Variable!#REF!</f>
        <v>#REF!</v>
      </c>
      <c r="DM115" s="11">
        <f>Variable!CU114</f>
        <v>414.06019786910196</v>
      </c>
      <c r="DN115" s="11">
        <f>Variable!CV114</f>
        <v>74.160035439242137</v>
      </c>
      <c r="DO115" s="1" t="str">
        <f>Variable!CW114</f>
        <v>0.465</v>
      </c>
      <c r="DP115" s="1">
        <f>Variable!CX114</f>
        <v>0.54075779960024295</v>
      </c>
      <c r="DQ115" t="e">
        <f>Variable!#REF!</f>
        <v>#REF!</v>
      </c>
      <c r="DR115" s="1">
        <f>Variable!CY114</f>
        <v>6</v>
      </c>
      <c r="DS115" s="11" t="str">
        <f>Variable!CZ114</f>
        <v>København H</v>
      </c>
      <c r="DT115" s="11">
        <f>Variable!DA114</f>
        <v>2</v>
      </c>
      <c r="DU115" s="22" t="str">
        <f>Variable!DB114</f>
        <v>Nørreport</v>
      </c>
      <c r="DV115" s="22">
        <f>Variable!DC114</f>
        <v>12</v>
      </c>
      <c r="DW115" s="22">
        <f>Variable!DD114</f>
        <v>8</v>
      </c>
      <c r="DX115" s="23">
        <f>Variable!DE114</f>
        <v>-6</v>
      </c>
      <c r="DY115" s="23">
        <f>Variable!DF114</f>
        <v>-0.5</v>
      </c>
      <c r="DZ115" s="23">
        <f>Variable!DG114</f>
        <v>-6</v>
      </c>
      <c r="EA115" s="23">
        <f>Variable!DH114</f>
        <v>-3</v>
      </c>
      <c r="EB115" s="1">
        <f>Variable!DI114</f>
        <v>0.32580268400000001</v>
      </c>
      <c r="EC115" s="1">
        <f>Variable!DJ114</f>
        <v>2312</v>
      </c>
      <c r="ED115" s="11">
        <f>Variable!DK114</f>
        <v>19246</v>
      </c>
      <c r="EE115" s="11">
        <f>Variable!DL114</f>
        <v>41920</v>
      </c>
      <c r="EF115" s="10" t="str">
        <f>Variable!DP114</f>
        <v>Østerport</v>
      </c>
      <c r="EG115" s="10">
        <f>Variable!DM114</f>
        <v>23</v>
      </c>
      <c r="EH115" s="10">
        <f>Variable!DN114</f>
        <v>166</v>
      </c>
      <c r="EI115" s="10">
        <f>Variable!DO114</f>
        <v>362</v>
      </c>
      <c r="EJ115" s="10" t="str">
        <f>Variable!DQ114</f>
        <v>Østerport</v>
      </c>
      <c r="EK115" s="10">
        <f>Variable!DR114</f>
        <v>0</v>
      </c>
      <c r="EL115" s="10" t="str">
        <f>Variable!DS114</f>
        <v>Østerport</v>
      </c>
      <c r="EM115" s="10">
        <f>Variable!DT114</f>
        <v>0</v>
      </c>
    </row>
    <row r="116" spans="1:143" ht="31.5" x14ac:dyDescent="0.5">
      <c r="A116" s="1" t="str">
        <f>Variable!A115</f>
        <v>Aalborg</v>
      </c>
      <c r="B116" s="1">
        <f>Variable!B115</f>
        <v>8600020</v>
      </c>
      <c r="C116" s="1" t="e">
        <f>Variable!#REF!</f>
        <v>#REF!</v>
      </c>
      <c r="D116" s="1" t="e">
        <f>Variable!#REF!</f>
        <v>#REF!</v>
      </c>
      <c r="E116" s="6">
        <f>Variable!C115</f>
        <v>7.2149799864322295E-2</v>
      </c>
      <c r="F116" s="6" t="e">
        <f>Variable!#REF!</f>
        <v>#REF!</v>
      </c>
      <c r="G116" s="1" t="e">
        <f>Variable!#REF!</f>
        <v>#REF!</v>
      </c>
      <c r="H116" s="1">
        <f>Variable!D115</f>
        <v>4.0101968731668302E-3</v>
      </c>
      <c r="I116" s="17" t="e">
        <f>Variable!#REF!</f>
        <v>#REF!</v>
      </c>
      <c r="J116" s="1" t="e">
        <f>Variable!#REF!</f>
        <v>#REF!</v>
      </c>
      <c r="K116" s="1" t="e">
        <f>Variable!#REF!</f>
        <v>#REF!</v>
      </c>
      <c r="L116" s="1">
        <f>Variable!E115</f>
        <v>6488</v>
      </c>
      <c r="M116" s="1">
        <f>Variable!F115</f>
        <v>1510</v>
      </c>
      <c r="N116" s="1">
        <f>Variable!G115</f>
        <v>0.23273736128236699</v>
      </c>
      <c r="O116" s="1">
        <f>Variable!H115</f>
        <v>4068</v>
      </c>
      <c r="P116" s="1">
        <f>Variable!I115</f>
        <v>1220</v>
      </c>
      <c r="Q116" s="1">
        <f>Variable!J115</f>
        <v>0.299901671583087</v>
      </c>
      <c r="R116" s="1">
        <f>Variable!K115</f>
        <v>17292</v>
      </c>
      <c r="S116" s="1">
        <f>Variable!L115</f>
        <v>6215</v>
      </c>
      <c r="T116" s="1">
        <f>Variable!M115</f>
        <v>0.35941475826972002</v>
      </c>
      <c r="U116" s="1">
        <f>Variable!N115</f>
        <v>14001</v>
      </c>
      <c r="V116" s="1">
        <f>Variable!O115</f>
        <v>6796</v>
      </c>
      <c r="W116" s="1">
        <f>Variable!P115</f>
        <v>0.48539390043568298</v>
      </c>
      <c r="X116" s="1">
        <f>Variable!Q115</f>
        <v>9162</v>
      </c>
      <c r="Y116" s="1">
        <f>Variable!R115</f>
        <v>4609</v>
      </c>
      <c r="Z116" s="1">
        <f>Variable!S115</f>
        <v>0.50305610128792799</v>
      </c>
      <c r="AA116" s="1">
        <f>Variable!AW115</f>
        <v>2.02609180093089E-2</v>
      </c>
      <c r="AB116" s="1">
        <f>Variable!AX115</f>
        <v>2.2835344531992301E-2</v>
      </c>
      <c r="AC116" s="1">
        <f>Variable!AY115</f>
        <v>2.2237961520678799E-2</v>
      </c>
      <c r="AD116" s="1">
        <f>Variable!T115</f>
        <v>17129</v>
      </c>
      <c r="AE116" s="1">
        <f>Variable!U115</f>
        <v>89685</v>
      </c>
      <c r="AF116" s="1">
        <f>Variable!V115</f>
        <v>130737</v>
      </c>
      <c r="AG116" s="1">
        <f>Variable!W115</f>
        <v>201585</v>
      </c>
      <c r="AH116" s="1">
        <f>Variable!X115</f>
        <v>24080</v>
      </c>
      <c r="AI116" s="1">
        <f>Variable!Y115</f>
        <v>53498</v>
      </c>
      <c r="AJ116" s="1">
        <f>Variable!Z115</f>
        <v>73078</v>
      </c>
      <c r="AK116" s="1">
        <f>Variable!AA115</f>
        <v>105918</v>
      </c>
      <c r="AL116" s="1">
        <f>Variable!AB115</f>
        <v>41209</v>
      </c>
      <c r="AM116" s="1">
        <f>Variable!AC115</f>
        <v>143183</v>
      </c>
      <c r="AN116" s="1">
        <f>Variable!AD115</f>
        <v>203815</v>
      </c>
      <c r="AO116" s="1">
        <f>Variable!AE115</f>
        <v>307503</v>
      </c>
      <c r="AP116" s="1">
        <f>Variable!AF115</f>
        <v>10994</v>
      </c>
      <c r="AQ116" s="1">
        <f>Variable!AG115</f>
        <v>25519.023591806799</v>
      </c>
      <c r="AR116" s="1">
        <f>Variable!AH115</f>
        <v>48902</v>
      </c>
      <c r="AS116" s="1">
        <f>Variable!AI115</f>
        <v>24261.6950618298</v>
      </c>
      <c r="AT116" s="1">
        <f>Variable!AJ115</f>
        <v>68935</v>
      </c>
      <c r="AU116" s="1">
        <f>Variable!AK115</f>
        <v>24030.190195221399</v>
      </c>
      <c r="AV116" s="1">
        <f>Variable!AL115</f>
        <v>104611</v>
      </c>
      <c r="AW116" s="1">
        <f>Variable!AM115</f>
        <v>24531.735435005899</v>
      </c>
      <c r="AX116" s="1">
        <f>Variable!AN115</f>
        <v>236043</v>
      </c>
      <c r="AY116" s="1">
        <f>Variable!AO115</f>
        <v>265456</v>
      </c>
      <c r="AZ116" s="1">
        <f>Variable!AP115</f>
        <v>276998</v>
      </c>
      <c r="BA116" s="1">
        <f>Variable!AQ115</f>
        <v>298886</v>
      </c>
      <c r="BB116" s="1">
        <f>Variable!AR115</f>
        <v>13.71</v>
      </c>
      <c r="BC116" s="1">
        <f>Variable!AS115</f>
        <v>13.44</v>
      </c>
      <c r="BD116" s="1">
        <f>Variable!AT115</f>
        <v>13.36</v>
      </c>
      <c r="BE116" s="1">
        <f>Variable!AU115</f>
        <v>13.24</v>
      </c>
      <c r="BF116" s="1">
        <f>Variable!AV115</f>
        <v>20.797999999999998</v>
      </c>
      <c r="BG116" s="1">
        <f>Variable!AZ115</f>
        <v>23090.0616597099</v>
      </c>
      <c r="BH116" s="1">
        <f>Variable!BA115</f>
        <v>136639.062577023</v>
      </c>
      <c r="BI116" s="1">
        <f>Variable!BB115</f>
        <v>285075.77394879301</v>
      </c>
      <c r="BJ116" s="1">
        <f>Variable!BC115</f>
        <v>1265.02413495173</v>
      </c>
      <c r="BK116" s="1">
        <f>Variable!BD115</f>
        <v>1</v>
      </c>
      <c r="BL116" s="2">
        <f>Variable!BE115</f>
        <v>3</v>
      </c>
      <c r="BM116" s="1">
        <f>Variable!BF115</f>
        <v>4</v>
      </c>
      <c r="BN116" s="1">
        <f>Variable!BG115</f>
        <v>106</v>
      </c>
      <c r="BO116" s="1">
        <f>Variable!BH115</f>
        <v>108</v>
      </c>
      <c r="BP116" s="18">
        <f>Variable!BI115</f>
        <v>0.98148148148148151</v>
      </c>
      <c r="BQ116" s="1">
        <f>Variable!BJ115</f>
        <v>-2</v>
      </c>
      <c r="BR116" s="1">
        <f>Variable!BK115</f>
        <v>106</v>
      </c>
      <c r="BS116" s="1">
        <f>Variable!BL115</f>
        <v>119219</v>
      </c>
      <c r="BT116" s="1">
        <f>Variable!BM115</f>
        <v>119219</v>
      </c>
      <c r="BU116" s="1">
        <f>Variable!BN115</f>
        <v>119219</v>
      </c>
      <c r="BV116" s="1">
        <f>Variable!BO115</f>
        <v>119219</v>
      </c>
      <c r="BW116" s="1">
        <f>Variable!BP115</f>
        <v>119219</v>
      </c>
      <c r="BX116" s="1">
        <f>Variable!BQ115</f>
        <v>282910</v>
      </c>
      <c r="BY116" s="3">
        <f>Variable!BR115</f>
        <v>0</v>
      </c>
      <c r="BZ116" s="1">
        <f>Variable!BS115</f>
        <v>0</v>
      </c>
      <c r="CA116" s="1">
        <f>Variable!BT115</f>
        <v>0</v>
      </c>
      <c r="CB116" s="3">
        <f>Variable!BU115</f>
        <v>0</v>
      </c>
      <c r="CC116" s="3">
        <f>Variable!BV115</f>
        <v>-163691</v>
      </c>
      <c r="CD116" s="1">
        <f>Variable!BW115</f>
        <v>366.73075588664102</v>
      </c>
      <c r="CE116" s="1">
        <f>Variable!BX115</f>
        <v>171.95933606366901</v>
      </c>
      <c r="CF116" s="1">
        <f>Variable!BY115</f>
        <v>40.375159399658202</v>
      </c>
      <c r="CG116" s="1">
        <f>Variable!BZ115</f>
        <v>673.13463227144905</v>
      </c>
      <c r="CH116" s="1">
        <f>Variable!CA115</f>
        <v>1451.15744099478</v>
      </c>
      <c r="CI116" s="11" t="e">
        <f>Variable!#REF!</f>
        <v>#REF!</v>
      </c>
      <c r="CJ116" s="11" t="e">
        <f>Variable!#REF!</f>
        <v>#REF!</v>
      </c>
      <c r="CK116" s="11" t="e">
        <f>Variable!#REF!</f>
        <v>#REF!</v>
      </c>
      <c r="CL116" s="11" t="e">
        <f>Variable!#REF!</f>
        <v>#REF!</v>
      </c>
      <c r="CM116" s="11" t="e">
        <f>Variable!#REF!</f>
        <v>#REF!</v>
      </c>
      <c r="CN116" s="11" t="e">
        <f>Variable!#REF!</f>
        <v>#REF!</v>
      </c>
      <c r="CO116" s="11" t="e">
        <f>Variable!#REF!</f>
        <v>#REF!</v>
      </c>
      <c r="CP116" s="1" t="e">
        <f>Variable!#REF!</f>
        <v>#REF!</v>
      </c>
      <c r="CQ116" s="11" t="e">
        <f>Variable!#REF!</f>
        <v>#REF!</v>
      </c>
      <c r="CR116" s="11" t="e">
        <f>Variable!#REF!</f>
        <v>#REF!</v>
      </c>
      <c r="CS116" s="11">
        <f>Variable!CB115</f>
        <v>0</v>
      </c>
      <c r="CT116" s="1">
        <f>Variable!CC115</f>
        <v>51960.098765369599</v>
      </c>
      <c r="CU116" s="1">
        <f>Variable!CD115</f>
        <v>69309.104075887706</v>
      </c>
      <c r="CV116" s="1">
        <f>Variable!CE115</f>
        <v>62440.193604636203</v>
      </c>
      <c r="CW116" s="1">
        <f>Variable!CF115</f>
        <v>1.110007834292517</v>
      </c>
      <c r="CX116" s="1">
        <f>Variable!CG115</f>
        <v>0.83215787405104313</v>
      </c>
      <c r="CY116" s="11">
        <f>Variable!CH115</f>
        <v>0</v>
      </c>
      <c r="CZ116" s="11">
        <f>Variable!CI115</f>
        <v>0</v>
      </c>
      <c r="DA116" s="11">
        <f>Variable!CJ115</f>
        <v>0</v>
      </c>
      <c r="DB116" s="11">
        <f>Variable!CK115</f>
        <v>0</v>
      </c>
      <c r="DC116" s="11">
        <f>Variable!CL115</f>
        <v>0</v>
      </c>
      <c r="DD116" s="11">
        <f>Variable!CM115</f>
        <v>0</v>
      </c>
      <c r="DE116" s="11">
        <f>Variable!CN115</f>
        <v>0</v>
      </c>
      <c r="DF116" s="11">
        <f>Variable!CO115</f>
        <v>693</v>
      </c>
      <c r="DG116" s="11">
        <f>Variable!CP115</f>
        <v>156</v>
      </c>
      <c r="DH116" s="11">
        <f>Variable!CQ115</f>
        <v>36</v>
      </c>
      <c r="DI116" s="11">
        <f>Variable!CR115</f>
        <v>0.18854928330742199</v>
      </c>
      <c r="DJ116" s="11">
        <f>Variable!CS115</f>
        <v>76044</v>
      </c>
      <c r="DK116" s="11">
        <f>Variable!CT115</f>
        <v>11.115345233153452</v>
      </c>
      <c r="DL116" s="11" t="e">
        <f>Variable!#REF!</f>
        <v>#REF!</v>
      </c>
      <c r="DM116" s="11">
        <f>Variable!CU115</f>
        <v>213.97039573820396</v>
      </c>
      <c r="DN116" s="11">
        <f>Variable!CV115</f>
        <v>49.377783631893223</v>
      </c>
      <c r="DO116" s="1" t="str">
        <f>Variable!CW115</f>
        <v>0.518</v>
      </c>
      <c r="DP116" s="1">
        <f>Variable!CX115</f>
        <v>0.54365237399884903</v>
      </c>
      <c r="DQ116" t="e">
        <f>Variable!#REF!</f>
        <v>#REF!</v>
      </c>
      <c r="DR116" s="1">
        <f>Variable!CY115</f>
        <v>0</v>
      </c>
      <c r="DS116" s="11" t="str">
        <f>Variable!CZ115</f>
        <v>Aalborg</v>
      </c>
      <c r="DT116" s="11">
        <f>Variable!DA115</f>
        <v>78</v>
      </c>
      <c r="DU116" s="22" t="str">
        <f>Variable!DB115</f>
        <v>Aarhus H</v>
      </c>
      <c r="DV116" s="22">
        <f>Variable!DC115</f>
        <v>0</v>
      </c>
      <c r="DW116" s="22">
        <f>Variable!DD115</f>
        <v>85</v>
      </c>
      <c r="DX116" s="23">
        <f>Variable!DE115</f>
        <v>0</v>
      </c>
      <c r="DY116" s="23" t="e">
        <f>Variable!DF115</f>
        <v>#DIV/0!</v>
      </c>
      <c r="DZ116" s="23">
        <f>Variable!DG115</f>
        <v>-7</v>
      </c>
      <c r="EA116" s="23">
        <f>Variable!DH115</f>
        <v>-8.9743589743589744E-2</v>
      </c>
      <c r="EB116" s="1">
        <f>Variable!DI115</f>
        <v>0.107458754</v>
      </c>
      <c r="EC116" s="1">
        <f>Variable!DJ115</f>
        <v>4186</v>
      </c>
      <c r="ED116" s="11">
        <f>Variable!DK115</f>
        <v>15914</v>
      </c>
      <c r="EE116" s="11">
        <f>Variable!DL115</f>
        <v>28086</v>
      </c>
      <c r="EF116" s="10">
        <f>Variable!DP115</f>
        <v>0</v>
      </c>
      <c r="EG116" s="10">
        <f>Variable!DM115</f>
        <v>22</v>
      </c>
      <c r="EH116" s="10">
        <f>Variable!DN115</f>
        <v>80</v>
      </c>
      <c r="EI116" s="10">
        <f>Variable!DO115</f>
        <v>183</v>
      </c>
      <c r="EJ116" s="10" t="str">
        <f>Variable!DQ115</f>
        <v>Aalborg</v>
      </c>
      <c r="EK116" s="10">
        <f>Variable!DR115</f>
        <v>0</v>
      </c>
      <c r="EL116" s="10">
        <f>Variable!DS115</f>
        <v>0</v>
      </c>
      <c r="EM116" s="10" t="str">
        <f>Variable!DT115</f>
        <v>Aalborg</v>
      </c>
    </row>
    <row r="117" spans="1:143" ht="31.5" x14ac:dyDescent="0.5">
      <c r="A117" s="1" t="str">
        <f>Variable!A116</f>
        <v>Ålholm</v>
      </c>
      <c r="B117" s="1">
        <f>Variable!B116</f>
        <v>8600741</v>
      </c>
      <c r="C117" s="1" t="e">
        <f>Variable!#REF!</f>
        <v>#REF!</v>
      </c>
      <c r="D117" s="1" t="e">
        <f>Variable!#REF!</f>
        <v>#REF!</v>
      </c>
      <c r="E117" s="6">
        <f>Variable!C116</f>
        <v>0.124572488557936</v>
      </c>
      <c r="F117" s="6" t="e">
        <f>Variable!#REF!</f>
        <v>#REF!</v>
      </c>
      <c r="G117" s="1" t="e">
        <f>Variable!#REF!</f>
        <v>#REF!</v>
      </c>
      <c r="H117" s="1">
        <f>Variable!D116</f>
        <v>7.9382352971835504E-3</v>
      </c>
      <c r="I117" s="17" t="e">
        <f>Variable!#REF!</f>
        <v>#REF!</v>
      </c>
      <c r="J117" s="1" t="e">
        <f>Variable!#REF!</f>
        <v>#REF!</v>
      </c>
      <c r="K117" s="1" t="e">
        <f>Variable!#REF!</f>
        <v>#REF!</v>
      </c>
      <c r="L117" s="1">
        <f>Variable!E116</f>
        <v>4189</v>
      </c>
      <c r="M117" s="1">
        <f>Variable!F116</f>
        <v>1398</v>
      </c>
      <c r="N117" s="1">
        <f>Variable!G116</f>
        <v>0.333731200763905</v>
      </c>
      <c r="O117" s="1">
        <f>Variable!H116</f>
        <v>2594</v>
      </c>
      <c r="P117" s="1">
        <f>Variable!I116</f>
        <v>834</v>
      </c>
      <c r="Q117" s="1">
        <f>Variable!J116</f>
        <v>0.32151117964533499</v>
      </c>
      <c r="R117" s="1">
        <f>Variable!K116</f>
        <v>0</v>
      </c>
      <c r="S117" s="1">
        <f>Variable!L116</f>
        <v>0</v>
      </c>
      <c r="T117" s="1">
        <f>Variable!M116</f>
        <v>0</v>
      </c>
      <c r="U117" s="1">
        <f>Variable!N116</f>
        <v>0</v>
      </c>
      <c r="V117" s="1">
        <f>Variable!O116</f>
        <v>0</v>
      </c>
      <c r="W117" s="1">
        <f>Variable!P116</f>
        <v>0</v>
      </c>
      <c r="X117" s="1">
        <f>Variable!Q116</f>
        <v>0</v>
      </c>
      <c r="Y117" s="1">
        <f>Variable!R116</f>
        <v>0</v>
      </c>
      <c r="Z117" s="1">
        <f>Variable!S116</f>
        <v>0</v>
      </c>
      <c r="AA117" s="1">
        <f>Variable!AW116</f>
        <v>1.1665098025280001E-2</v>
      </c>
      <c r="AB117" s="1">
        <f>Variable!AX116</f>
        <v>1.3690693270138801E-2</v>
      </c>
      <c r="AC117" s="1">
        <f>Variable!AY116</f>
        <v>1.2718774966329199E-2</v>
      </c>
      <c r="AD117" s="1">
        <f>Variable!T116</f>
        <v>23497</v>
      </c>
      <c r="AE117" s="1">
        <f>Variable!U116</f>
        <v>209214</v>
      </c>
      <c r="AF117" s="1">
        <f>Variable!V116</f>
        <v>524943</v>
      </c>
      <c r="AG117" s="1">
        <f>Variable!W116</f>
        <v>1385943</v>
      </c>
      <c r="AH117" s="1">
        <f>Variable!X116</f>
        <v>4023</v>
      </c>
      <c r="AI117" s="1">
        <f>Variable!Y116</f>
        <v>77898</v>
      </c>
      <c r="AJ117" s="1">
        <f>Variable!Z116</f>
        <v>244453</v>
      </c>
      <c r="AK117" s="1">
        <f>Variable!AA116</f>
        <v>827225</v>
      </c>
      <c r="AL117" s="1">
        <f>Variable!AB116</f>
        <v>27520</v>
      </c>
      <c r="AM117" s="1">
        <f>Variable!AC116</f>
        <v>287112</v>
      </c>
      <c r="AN117" s="1">
        <f>Variable!AD116</f>
        <v>769396</v>
      </c>
      <c r="AO117" s="1">
        <f>Variable!AE116</f>
        <v>2213168</v>
      </c>
      <c r="AP117" s="1">
        <f>Variable!AF116</f>
        <v>12493</v>
      </c>
      <c r="AQ117" s="1">
        <f>Variable!AG116</f>
        <v>12070.211825028</v>
      </c>
      <c r="AR117" s="1">
        <f>Variable!AH116</f>
        <v>115623</v>
      </c>
      <c r="AS117" s="1">
        <f>Variable!AI116</f>
        <v>12203.7046101653</v>
      </c>
      <c r="AT117" s="1">
        <f>Variable!AJ116</f>
        <v>297723</v>
      </c>
      <c r="AU117" s="1">
        <f>Variable!AK116</f>
        <v>11975.041098284901</v>
      </c>
      <c r="AV117" s="1">
        <f>Variable!AL116</f>
        <v>751769</v>
      </c>
      <c r="AW117" s="1">
        <f>Variable!AM116</f>
        <v>12800.301348708599</v>
      </c>
      <c r="AX117" s="1">
        <f>Variable!AN116</f>
        <v>321206</v>
      </c>
      <c r="AY117" s="1">
        <f>Variable!AO116</f>
        <v>333568</v>
      </c>
      <c r="AZ117" s="1">
        <f>Variable!AP116</f>
        <v>330018</v>
      </c>
      <c r="BA117" s="1">
        <f>Variable!AQ116</f>
        <v>333734</v>
      </c>
      <c r="BB117" s="1">
        <f>Variable!AR116</f>
        <v>13.76</v>
      </c>
      <c r="BC117" s="1">
        <f>Variable!AS116</f>
        <v>13.93</v>
      </c>
      <c r="BD117" s="1">
        <f>Variable!AT116</f>
        <v>14.05</v>
      </c>
      <c r="BE117" s="1">
        <f>Variable!AU116</f>
        <v>13.8</v>
      </c>
      <c r="BF117" s="1">
        <f>Variable!AV116</f>
        <v>38.067999999999998</v>
      </c>
      <c r="BG117" s="1">
        <f>Variable!AZ116</f>
        <v>28760.933763917201</v>
      </c>
      <c r="BH117" s="1">
        <f>Variable!BA116</f>
        <v>235013.68914611801</v>
      </c>
      <c r="BI117" s="1">
        <f>Variable!BB116</f>
        <v>617693.22871888895</v>
      </c>
      <c r="BJ117" s="1">
        <f>Variable!BC116</f>
        <v>645.47790914981897</v>
      </c>
      <c r="BK117" s="1">
        <f>Variable!BD116</f>
        <v>5</v>
      </c>
      <c r="BL117" s="2">
        <f>Variable!BE116</f>
        <v>19</v>
      </c>
      <c r="BM117" s="1">
        <f>Variable!BF116</f>
        <v>41</v>
      </c>
      <c r="BN117" s="1">
        <f>Variable!BG116</f>
        <v>376</v>
      </c>
      <c r="BO117" s="1">
        <f>Variable!BH116</f>
        <v>1494</v>
      </c>
      <c r="BP117" s="18">
        <f>Variable!BI116</f>
        <v>0.25167336010709507</v>
      </c>
      <c r="BQ117" s="1">
        <f>Variable!BJ116</f>
        <v>-1118</v>
      </c>
      <c r="BR117" s="1">
        <f>Variable!BK116</f>
        <v>4742</v>
      </c>
      <c r="BS117" s="1">
        <f>Variable!BL116</f>
        <v>634322</v>
      </c>
      <c r="BT117" s="1">
        <f>Variable!BM116</f>
        <v>634322</v>
      </c>
      <c r="BU117" s="1">
        <f>Variable!BN116</f>
        <v>634322</v>
      </c>
      <c r="BV117" s="1">
        <f>Variable!BO116</f>
        <v>634322</v>
      </c>
      <c r="BW117" s="1">
        <f>Variable!BP116</f>
        <v>634322</v>
      </c>
      <c r="BX117" s="1">
        <f>Variable!BQ116</f>
        <v>634322</v>
      </c>
      <c r="BY117" s="3">
        <f>Variable!BR116</f>
        <v>0</v>
      </c>
      <c r="BZ117" s="1">
        <f>Variable!BS116</f>
        <v>0</v>
      </c>
      <c r="CA117" s="1">
        <f>Variable!BT116</f>
        <v>0</v>
      </c>
      <c r="CB117" s="3">
        <f>Variable!BU116</f>
        <v>0</v>
      </c>
      <c r="CC117" s="3">
        <f>Variable!BV116</f>
        <v>0</v>
      </c>
      <c r="CD117" s="1">
        <f>Variable!BW116</f>
        <v>756.37790175037503</v>
      </c>
      <c r="CE117" s="1">
        <f>Variable!BX116</f>
        <v>355.944702658393</v>
      </c>
      <c r="CF117" s="1">
        <f>Variable!BY116</f>
        <v>260.66724746869698</v>
      </c>
      <c r="CG117" s="1">
        <f>Variable!BZ116</f>
        <v>955.44787675913199</v>
      </c>
      <c r="CH117" s="1">
        <f>Variable!CA116</f>
        <v>2177.5844083319198</v>
      </c>
      <c r="CI117" s="11" t="e">
        <f>Variable!#REF!</f>
        <v>#REF!</v>
      </c>
      <c r="CJ117" s="11" t="e">
        <f>Variable!#REF!</f>
        <v>#REF!</v>
      </c>
      <c r="CK117" s="11" t="e">
        <f>Variable!#REF!</f>
        <v>#REF!</v>
      </c>
      <c r="CL117" s="11" t="e">
        <f>Variable!#REF!</f>
        <v>#REF!</v>
      </c>
      <c r="CM117" s="11" t="e">
        <f>Variable!#REF!</f>
        <v>#REF!</v>
      </c>
      <c r="CN117" s="11" t="e">
        <f>Variable!#REF!</f>
        <v>#REF!</v>
      </c>
      <c r="CO117" s="11" t="e">
        <f>Variable!#REF!</f>
        <v>#REF!</v>
      </c>
      <c r="CP117" s="1" t="e">
        <f>Variable!#REF!</f>
        <v>#REF!</v>
      </c>
      <c r="CQ117" s="11" t="e">
        <f>Variable!#REF!</f>
        <v>#REF!</v>
      </c>
      <c r="CR117" s="11" t="e">
        <f>Variable!#REF!</f>
        <v>#REF!</v>
      </c>
      <c r="CS117" s="11">
        <f>Variable!CB116</f>
        <v>0</v>
      </c>
      <c r="CT117" s="1">
        <f>Variable!CC116</f>
        <v>66583.997449107497</v>
      </c>
      <c r="CU117" s="1">
        <f>Variable!CD116</f>
        <v>116843.81764103399</v>
      </c>
      <c r="CV117" s="1">
        <f>Variable!CE116</f>
        <v>49847.887695140198</v>
      </c>
      <c r="CW117" s="1">
        <f>Variable!CF116</f>
        <v>2.3440074001856934</v>
      </c>
      <c r="CX117" s="1">
        <f>Variable!CG116</f>
        <v>1.3357436097658146</v>
      </c>
      <c r="CY117" s="11">
        <f>Variable!CH116</f>
        <v>0</v>
      </c>
      <c r="CZ117" s="11">
        <f>Variable!CI116</f>
        <v>0</v>
      </c>
      <c r="DA117" s="11">
        <f>Variable!CJ116</f>
        <v>0</v>
      </c>
      <c r="DB117" s="11">
        <f>Variable!CK116</f>
        <v>0</v>
      </c>
      <c r="DC117" s="11">
        <f>Variable!CL116</f>
        <v>0</v>
      </c>
      <c r="DD117" s="11">
        <f>Variable!CM116</f>
        <v>0</v>
      </c>
      <c r="DE117" s="11">
        <f>Variable!CN116</f>
        <v>0</v>
      </c>
      <c r="DF117" s="11">
        <f>Variable!CO116</f>
        <v>224</v>
      </c>
      <c r="DG117" s="11">
        <f>Variable!CP116</f>
        <v>572</v>
      </c>
      <c r="DH117" s="11">
        <f>Variable!CQ116</f>
        <v>0</v>
      </c>
      <c r="DI117" s="11">
        <f>Variable!CR116</f>
        <v>0.137189256557815</v>
      </c>
      <c r="DJ117" s="11">
        <f>Variable!CS116</f>
        <v>65605</v>
      </c>
      <c r="DK117" s="11">
        <f>Variable!CT116</f>
        <v>15.701834637964776</v>
      </c>
      <c r="DL117" s="11" t="e">
        <f>Variable!#REF!</f>
        <v>#REF!</v>
      </c>
      <c r="DM117" s="11">
        <f>Variable!CU116</f>
        <v>0</v>
      </c>
      <c r="DN117" s="11">
        <f>Variable!CV116</f>
        <v>6.148970207874318</v>
      </c>
      <c r="DO117" s="1" t="str">
        <f>Variable!CW116</f>
        <v>0.504</v>
      </c>
      <c r="DP117" s="1">
        <f>Variable!CX116</f>
        <v>0.58805318386234695</v>
      </c>
      <c r="DQ117" t="e">
        <f>Variable!#REF!</f>
        <v>#REF!</v>
      </c>
      <c r="DR117" s="1">
        <f>Variable!CY116</f>
        <v>17</v>
      </c>
      <c r="DS117" s="11" t="str">
        <f>Variable!CZ116</f>
        <v xml:space="preserve">København H </v>
      </c>
      <c r="DT117" s="11">
        <f>Variable!DA116</f>
        <v>3</v>
      </c>
      <c r="DU117" s="22" t="str">
        <f>Variable!DB116</f>
        <v>Flintholm</v>
      </c>
      <c r="DV117" s="22">
        <f>Variable!DC116</f>
        <v>13</v>
      </c>
      <c r="DW117" s="22">
        <f>Variable!DD116</f>
        <v>6</v>
      </c>
      <c r="DX117" s="23">
        <f>Variable!DE116</f>
        <v>4</v>
      </c>
      <c r="DY117" s="23">
        <f>Variable!DF116</f>
        <v>0.30769230769230771</v>
      </c>
      <c r="DZ117" s="23">
        <f>Variable!DG116</f>
        <v>-3</v>
      </c>
      <c r="EA117" s="23">
        <f>Variable!DH116</f>
        <v>-1</v>
      </c>
      <c r="EB117" s="1">
        <f>Variable!DI116</f>
        <v>0.32580268400000001</v>
      </c>
      <c r="EC117" s="1">
        <f>Variable!DJ116</f>
        <v>2106</v>
      </c>
      <c r="ED117" s="11">
        <f>Variable!DK116</f>
        <v>18488</v>
      </c>
      <c r="EE117" s="11">
        <f>Variable!DL116</f>
        <v>45224</v>
      </c>
      <c r="EF117" s="10" t="str">
        <f>Variable!DP116</f>
        <v>Ålholm</v>
      </c>
      <c r="EG117" s="10">
        <f>Variable!DM116</f>
        <v>12</v>
      </c>
      <c r="EH117" s="10">
        <f>Variable!DN116</f>
        <v>110</v>
      </c>
      <c r="EI117" s="10">
        <f>Variable!DO116</f>
        <v>416</v>
      </c>
      <c r="EJ117" s="10">
        <f>Variable!DQ116</f>
        <v>0</v>
      </c>
      <c r="EK117" s="10">
        <f>Variable!DR116</f>
        <v>0</v>
      </c>
      <c r="EL117" s="10">
        <f>Variable!DS116</f>
        <v>0</v>
      </c>
      <c r="EM117" s="10">
        <f>Variable!DT116</f>
        <v>0</v>
      </c>
    </row>
    <row r="118" spans="1:143" ht="31.5" x14ac:dyDescent="0.5">
      <c r="A118" s="1" t="str">
        <f>Variable!A117</f>
        <v>Aarhus H</v>
      </c>
      <c r="B118" s="1">
        <f>Variable!B117</f>
        <v>8600053</v>
      </c>
      <c r="C118" s="1" t="e">
        <f>Variable!#REF!</f>
        <v>#REF!</v>
      </c>
      <c r="D118" s="1" t="e">
        <f>Variable!#REF!</f>
        <v>#REF!</v>
      </c>
      <c r="E118" s="6">
        <f>Variable!C117</f>
        <v>0.10417513962394601</v>
      </c>
      <c r="F118" s="6" t="e">
        <f>Variable!#REF!</f>
        <v>#REF!</v>
      </c>
      <c r="G118" s="1" t="e">
        <f>Variable!#REF!</f>
        <v>#REF!</v>
      </c>
      <c r="H118" s="1">
        <f>Variable!D117</f>
        <v>2.772555050714106E-2</v>
      </c>
      <c r="I118" s="17" t="e">
        <f>Variable!#REF!</f>
        <v>#REF!</v>
      </c>
      <c r="J118" s="1" t="e">
        <f>Variable!#REF!</f>
        <v>#REF!</v>
      </c>
      <c r="K118" s="1" t="e">
        <f>Variable!#REF!</f>
        <v>#REF!</v>
      </c>
      <c r="L118" s="1">
        <f>Variable!E117</f>
        <v>7229</v>
      </c>
      <c r="M118" s="1">
        <f>Variable!F117</f>
        <v>2039</v>
      </c>
      <c r="N118" s="1">
        <f>Variable!G117</f>
        <v>0.28205837598561301</v>
      </c>
      <c r="O118" s="1">
        <f>Variable!H117</f>
        <v>13118</v>
      </c>
      <c r="P118" s="1">
        <f>Variable!I117</f>
        <v>3614</v>
      </c>
      <c r="Q118" s="1">
        <f>Variable!J117</f>
        <v>0.27549931391980398</v>
      </c>
      <c r="R118" s="1">
        <f>Variable!K117</f>
        <v>37990</v>
      </c>
      <c r="S118" s="1">
        <f>Variable!L117</f>
        <v>10293</v>
      </c>
      <c r="T118" s="1">
        <f>Variable!M117</f>
        <v>0.27093972097920499</v>
      </c>
      <c r="U118" s="1">
        <f>Variable!N117</f>
        <v>27837</v>
      </c>
      <c r="V118" s="1">
        <f>Variable!O117</f>
        <v>8987</v>
      </c>
      <c r="W118" s="1">
        <f>Variable!P117</f>
        <v>0.32284369723748901</v>
      </c>
      <c r="X118" s="1">
        <f>Variable!Q117</f>
        <v>17472</v>
      </c>
      <c r="Y118" s="1">
        <f>Variable!R117</f>
        <v>7378</v>
      </c>
      <c r="Z118" s="1">
        <f>Variable!S117</f>
        <v>0.42227564102564102</v>
      </c>
      <c r="AA118" s="1">
        <f>Variable!AW117</f>
        <v>1.6797767038214801E-2</v>
      </c>
      <c r="AB118" s="1">
        <f>Variable!AX117</f>
        <v>2.1805494280841799E-2</v>
      </c>
      <c r="AC118" s="1">
        <f>Variable!AY117</f>
        <v>2.3161620720921899E-2</v>
      </c>
      <c r="AD118" s="1">
        <f>Variable!T117</f>
        <v>27180</v>
      </c>
      <c r="AE118" s="1">
        <f>Variable!U117</f>
        <v>111897</v>
      </c>
      <c r="AF118" s="1">
        <f>Variable!V117</f>
        <v>193350</v>
      </c>
      <c r="AG118" s="1">
        <f>Variable!W117</f>
        <v>366638</v>
      </c>
      <c r="AH118" s="1">
        <f>Variable!X117</f>
        <v>33034</v>
      </c>
      <c r="AI118" s="1">
        <f>Variable!Y117</f>
        <v>75475</v>
      </c>
      <c r="AJ118" s="1">
        <f>Variable!Z117</f>
        <v>111723</v>
      </c>
      <c r="AK118" s="1">
        <f>Variable!AA117</f>
        <v>214968</v>
      </c>
      <c r="AL118" s="1">
        <f>Variable!AB117</f>
        <v>60214</v>
      </c>
      <c r="AM118" s="1">
        <f>Variable!AC117</f>
        <v>187372</v>
      </c>
      <c r="AN118" s="1">
        <f>Variable!AD117</f>
        <v>305073</v>
      </c>
      <c r="AO118" s="1">
        <f>Variable!AE117</f>
        <v>581606</v>
      </c>
      <c r="AP118" s="1">
        <f>Variable!AF117</f>
        <v>18672</v>
      </c>
      <c r="AQ118" s="1">
        <f>Variable!AG117</f>
        <v>22675.122660230601</v>
      </c>
      <c r="AR118" s="1">
        <f>Variable!AH117</f>
        <v>69983</v>
      </c>
      <c r="AS118" s="1">
        <f>Variable!AI117</f>
        <v>21653.6593581052</v>
      </c>
      <c r="AT118" s="1">
        <f>Variable!AJ117</f>
        <v>108894</v>
      </c>
      <c r="AU118" s="1">
        <f>Variable!AK117</f>
        <v>20687.2931265855</v>
      </c>
      <c r="AV118" s="1">
        <f>Variable!AL117</f>
        <v>194732</v>
      </c>
      <c r="AW118" s="1">
        <f>Variable!AM117</f>
        <v>20701.460452325799</v>
      </c>
      <c r="AX118" s="1">
        <f>Variable!AN117</f>
        <v>257476</v>
      </c>
      <c r="AY118" s="1">
        <f>Variable!AO117</f>
        <v>256805</v>
      </c>
      <c r="AZ118" s="1">
        <f>Variable!AP117</f>
        <v>261739</v>
      </c>
      <c r="BA118" s="1">
        <f>Variable!AQ117</f>
        <v>296092</v>
      </c>
      <c r="BB118" s="1">
        <f>Variable!AR117</f>
        <v>14.23</v>
      </c>
      <c r="BC118" s="1">
        <f>Variable!AS117</f>
        <v>14.13</v>
      </c>
      <c r="BD118" s="1">
        <f>Variable!AT117</f>
        <v>13.88</v>
      </c>
      <c r="BE118" s="1">
        <f>Variable!AU117</f>
        <v>13.71</v>
      </c>
      <c r="BF118" s="1">
        <f>Variable!AV117</f>
        <v>36.378</v>
      </c>
      <c r="BG118" s="1">
        <f>Variable!AZ117</f>
        <v>18745.928635644199</v>
      </c>
      <c r="BH118" s="1">
        <f>Variable!BA117</f>
        <v>169863.317559908</v>
      </c>
      <c r="BI118" s="1">
        <f>Variable!BB117</f>
        <v>406455.435608498</v>
      </c>
      <c r="BJ118" s="1">
        <f>Variable!BC117</f>
        <v>671.53221812327001</v>
      </c>
      <c r="BK118" s="1">
        <f>Variable!BD117</f>
        <v>3</v>
      </c>
      <c r="BL118" s="2">
        <f>Variable!BE117</f>
        <v>9</v>
      </c>
      <c r="BM118" s="1">
        <f>Variable!BF117</f>
        <v>14</v>
      </c>
      <c r="BN118" s="1">
        <f>Variable!BG117</f>
        <v>161</v>
      </c>
      <c r="BO118" s="1">
        <f>Variable!BH117</f>
        <v>165</v>
      </c>
      <c r="BP118" s="18">
        <f>Variable!BI117</f>
        <v>0.97575757575757571</v>
      </c>
      <c r="BQ118" s="1">
        <f>Variable!BJ117</f>
        <v>-4</v>
      </c>
      <c r="BR118" s="1">
        <f>Variable!BK117</f>
        <v>188</v>
      </c>
      <c r="BS118" s="1">
        <f>Variable!BL117</f>
        <v>282910</v>
      </c>
      <c r="BT118" s="1">
        <f>Variable!BM117</f>
        <v>282910</v>
      </c>
      <c r="BU118" s="1">
        <f>Variable!BN117</f>
        <v>282910</v>
      </c>
      <c r="BV118" s="1">
        <f>Variable!BO117</f>
        <v>282910</v>
      </c>
      <c r="BW118" s="1">
        <f>Variable!BP117</f>
        <v>282910</v>
      </c>
      <c r="BX118" s="1">
        <f>Variable!BQ117</f>
        <v>282910</v>
      </c>
      <c r="BY118" s="3">
        <f>Variable!BR117</f>
        <v>0</v>
      </c>
      <c r="BZ118" s="1">
        <f>Variable!BS117</f>
        <v>0</v>
      </c>
      <c r="CA118" s="1">
        <f>Variable!BT117</f>
        <v>0</v>
      </c>
      <c r="CB118" s="3">
        <f>Variable!BU117</f>
        <v>0</v>
      </c>
      <c r="CC118" s="3">
        <f>Variable!BV117</f>
        <v>0</v>
      </c>
      <c r="CD118" s="1">
        <f>Variable!BW117</f>
        <v>697.39422463169603</v>
      </c>
      <c r="CE118" s="1">
        <f>Variable!BX117</f>
        <v>140.31222932478701</v>
      </c>
      <c r="CF118" s="1">
        <f>Variable!BY117</f>
        <v>20.424263456121299</v>
      </c>
      <c r="CG118" s="1">
        <f>Variable!BZ117</f>
        <v>867.05658028903997</v>
      </c>
      <c r="CH118" s="1">
        <f>Variable!CA117</f>
        <v>3225.92925544951</v>
      </c>
      <c r="CI118" s="11" t="e">
        <f>Variable!#REF!</f>
        <v>#REF!</v>
      </c>
      <c r="CJ118" s="11" t="e">
        <f>Variable!#REF!</f>
        <v>#REF!</v>
      </c>
      <c r="CK118" s="11" t="e">
        <f>Variable!#REF!</f>
        <v>#REF!</v>
      </c>
      <c r="CL118" s="11" t="e">
        <f>Variable!#REF!</f>
        <v>#REF!</v>
      </c>
      <c r="CM118" s="11" t="e">
        <f>Variable!#REF!</f>
        <v>#REF!</v>
      </c>
      <c r="CN118" s="11" t="e">
        <f>Variable!#REF!</f>
        <v>#REF!</v>
      </c>
      <c r="CO118" s="11" t="e">
        <f>Variable!#REF!</f>
        <v>#REF!</v>
      </c>
      <c r="CP118" s="1" t="e">
        <f>Variable!#REF!</f>
        <v>#REF!</v>
      </c>
      <c r="CQ118" s="11" t="e">
        <f>Variable!#REF!</f>
        <v>#REF!</v>
      </c>
      <c r="CR118" s="11" t="e">
        <f>Variable!#REF!</f>
        <v>#REF!</v>
      </c>
      <c r="CS118" s="11">
        <f>Variable!CB117</f>
        <v>0</v>
      </c>
      <c r="CT118" s="1">
        <f>Variable!CC117</f>
        <v>62299.322005489397</v>
      </c>
      <c r="CU118" s="1">
        <f>Variable!CD117</f>
        <v>90316.411141270306</v>
      </c>
      <c r="CV118" s="1">
        <f>Variable!CE117</f>
        <v>78933.163946257104</v>
      </c>
      <c r="CW118" s="1">
        <f>Variable!CF117</f>
        <v>1.1442137452232837</v>
      </c>
      <c r="CX118" s="1">
        <f>Variable!CG117</f>
        <v>0.78926675291905035</v>
      </c>
      <c r="CY118" s="11">
        <f>Variable!CH117</f>
        <v>0</v>
      </c>
      <c r="CZ118" s="11">
        <f>Variable!CI117</f>
        <v>0</v>
      </c>
      <c r="DA118" s="11">
        <f>Variable!CJ117</f>
        <v>0</v>
      </c>
      <c r="DB118" s="11">
        <f>Variable!CK117</f>
        <v>0</v>
      </c>
      <c r="DC118" s="11">
        <f>Variable!CL117</f>
        <v>0</v>
      </c>
      <c r="DD118" s="11">
        <f>Variable!CM117</f>
        <v>0</v>
      </c>
      <c r="DE118" s="11">
        <f>Variable!CN117</f>
        <v>0</v>
      </c>
      <c r="DF118" s="11">
        <f>Variable!CO117</f>
        <v>1560</v>
      </c>
      <c r="DG118" s="11">
        <f>Variable!CP117</f>
        <v>0</v>
      </c>
      <c r="DH118" s="11">
        <f>Variable!CQ117</f>
        <v>80</v>
      </c>
      <c r="DI118" s="11">
        <f>Variable!CR117</f>
        <v>0.18735547532844701</v>
      </c>
      <c r="DJ118" s="11">
        <f>Variable!CS117</f>
        <v>72758</v>
      </c>
      <c r="DK118" s="11">
        <f>Variable!CT117</f>
        <v>10.510228310502283</v>
      </c>
      <c r="DL118" s="11" t="e">
        <f>Variable!#REF!</f>
        <v>#REF!</v>
      </c>
      <c r="DM118" s="11">
        <f>Variable!CU117</f>
        <v>204.94945205479453</v>
      </c>
      <c r="DN118" s="11" t="e">
        <f>Variable!CV117</f>
        <v>#DIV/0!</v>
      </c>
      <c r="DO118" s="1" t="str">
        <f>Variable!CW117</f>
        <v>0.666</v>
      </c>
      <c r="DP118" s="1">
        <f>Variable!CX117</f>
        <v>0.51545434687636504</v>
      </c>
      <c r="DQ118" t="e">
        <f>Variable!#REF!</f>
        <v>#REF!</v>
      </c>
      <c r="DR118" s="1">
        <f>Variable!CY117</f>
        <v>0</v>
      </c>
      <c r="DS118" s="11" t="str">
        <f>Variable!CZ117</f>
        <v>Aarhus</v>
      </c>
      <c r="DT118" s="11">
        <f>Variable!DA117</f>
        <v>170</v>
      </c>
      <c r="DU118" s="22" t="str">
        <f>Variable!DB117</f>
        <v>København H</v>
      </c>
      <c r="DV118" s="22">
        <f>Variable!DC117</f>
        <v>0</v>
      </c>
      <c r="DW118" s="22">
        <f>Variable!DD117</f>
        <v>211</v>
      </c>
      <c r="DX118" s="23">
        <f>Variable!DE117</f>
        <v>0</v>
      </c>
      <c r="DY118" s="23">
        <f>Variable!DF117</f>
        <v>0</v>
      </c>
      <c r="DZ118" s="23">
        <f>Variable!DG117</f>
        <v>-41</v>
      </c>
      <c r="EA118" s="23">
        <f>Variable!DH117</f>
        <v>-0.2411764705882353</v>
      </c>
      <c r="EB118" s="1">
        <f>Variable!DI117</f>
        <v>0.16277530300000001</v>
      </c>
      <c r="EC118" s="1">
        <f>Variable!DJ117</f>
        <v>4146</v>
      </c>
      <c r="ED118" s="11">
        <f>Variable!DK117</f>
        <v>15626</v>
      </c>
      <c r="EE118" s="11">
        <f>Variable!DL117</f>
        <v>31780</v>
      </c>
      <c r="EF118" s="10">
        <f>Variable!DP117</f>
        <v>0</v>
      </c>
      <c r="EG118" s="10">
        <f>Variable!DM117</f>
        <v>11</v>
      </c>
      <c r="EH118" s="10">
        <f>Variable!DN117</f>
        <v>56</v>
      </c>
      <c r="EI118" s="10">
        <f>Variable!DO117</f>
        <v>196</v>
      </c>
      <c r="EJ118" s="10" t="str">
        <f>Variable!DQ117</f>
        <v>Aarhus H</v>
      </c>
      <c r="EK118" s="10" t="str">
        <f>Variable!DR117</f>
        <v>Aarhus H</v>
      </c>
      <c r="EL118" s="10" t="str">
        <f>Variable!DS117</f>
        <v>Aarhus H</v>
      </c>
      <c r="EM118" s="10" t="str">
        <f>Variable!DT117</f>
        <v>Aarhus H</v>
      </c>
    </row>
    <row r="119" spans="1:143" ht="31.5" x14ac:dyDescent="0.5">
      <c r="A119" s="4" t="str">
        <f>Variable!A118</f>
        <v>Aarup</v>
      </c>
      <c r="B119" s="4">
        <f>Variable!B118</f>
        <v>8600506</v>
      </c>
      <c r="C119" s="4" t="e">
        <f>Variable!#REF!</f>
        <v>#REF!</v>
      </c>
      <c r="D119" s="4" t="e">
        <f>Variable!#REF!</f>
        <v>#REF!</v>
      </c>
      <c r="E119" s="7">
        <f>Variable!C118</f>
        <v>8.9812471878294498E-2</v>
      </c>
      <c r="F119" s="7" t="e">
        <f>Variable!#REF!</f>
        <v>#REF!</v>
      </c>
      <c r="G119" s="4" t="e">
        <f>Variable!#REF!</f>
        <v>#REF!</v>
      </c>
      <c r="H119" s="4">
        <f>Variable!D118</f>
        <v>4.7791107656236197E-3</v>
      </c>
      <c r="I119" s="19" t="e">
        <f>Variable!#REF!</f>
        <v>#REF!</v>
      </c>
      <c r="J119" s="4" t="e">
        <f>Variable!#REF!</f>
        <v>#REF!</v>
      </c>
      <c r="K119" s="4" t="e">
        <f>Variable!#REF!</f>
        <v>#REF!</v>
      </c>
      <c r="L119" s="4">
        <f>Variable!E118</f>
        <v>779</v>
      </c>
      <c r="M119" s="4">
        <f>Variable!F118</f>
        <v>454</v>
      </c>
      <c r="N119" s="4">
        <f>Variable!G118</f>
        <v>0.58279845956354304</v>
      </c>
      <c r="O119" s="4">
        <f>Variable!H118</f>
        <v>368</v>
      </c>
      <c r="P119" s="4">
        <f>Variable!I118</f>
        <v>201</v>
      </c>
      <c r="Q119" s="4">
        <f>Variable!J118</f>
        <v>0.54619565217391297</v>
      </c>
      <c r="R119" s="4">
        <f>Variable!K118</f>
        <v>1308</v>
      </c>
      <c r="S119" s="4">
        <f>Variable!L118</f>
        <v>983</v>
      </c>
      <c r="T119" s="4">
        <f>Variable!M118</f>
        <v>0.75152905198776698</v>
      </c>
      <c r="U119" s="4">
        <f>Variable!N118</f>
        <v>246</v>
      </c>
      <c r="V119" s="4">
        <f>Variable!O118</f>
        <v>195</v>
      </c>
      <c r="W119" s="4">
        <f>Variable!P118</f>
        <v>0.792682926829268</v>
      </c>
      <c r="X119" s="4">
        <f>Variable!Q118</f>
        <v>146</v>
      </c>
      <c r="Y119" s="4">
        <f>Variable!R118</f>
        <v>110</v>
      </c>
      <c r="Z119" s="4">
        <f>Variable!S118</f>
        <v>0.75342465753424603</v>
      </c>
      <c r="AA119" s="1">
        <f>Variable!AW118</f>
        <v>2.5345136532042699E-2</v>
      </c>
      <c r="AB119" s="1">
        <f>Variable!AX118</f>
        <v>2.5977243126586599E-2</v>
      </c>
      <c r="AC119" s="1">
        <f>Variable!AY118</f>
        <v>2.49577537719698E-2</v>
      </c>
      <c r="AD119" s="4">
        <f>Variable!T118</f>
        <v>1566</v>
      </c>
      <c r="AE119" s="4">
        <f>Variable!U118</f>
        <v>3766</v>
      </c>
      <c r="AF119" s="4">
        <f>Variable!V118</f>
        <v>7603</v>
      </c>
      <c r="AG119" s="4">
        <f>Variable!W118</f>
        <v>56487</v>
      </c>
      <c r="AH119" s="4">
        <f>Variable!X118</f>
        <v>1493</v>
      </c>
      <c r="AI119" s="4">
        <f>Variable!Y118</f>
        <v>1690</v>
      </c>
      <c r="AJ119" s="4">
        <f>Variable!Z118</f>
        <v>2463</v>
      </c>
      <c r="AK119" s="4">
        <f>Variable!AA118</f>
        <v>17449</v>
      </c>
      <c r="AL119" s="4">
        <f>Variable!AB118</f>
        <v>3059</v>
      </c>
      <c r="AM119" s="1">
        <f>Variable!AC118</f>
        <v>5456</v>
      </c>
      <c r="AN119" s="1">
        <f>Variable!AD118</f>
        <v>10066</v>
      </c>
      <c r="AO119" s="1">
        <f>Variable!AE118</f>
        <v>73936</v>
      </c>
      <c r="AP119" s="4">
        <f>Variable!AF118</f>
        <v>664</v>
      </c>
      <c r="AQ119" s="4">
        <f>Variable!AG118</f>
        <v>24832.085843373399</v>
      </c>
      <c r="AR119" s="4">
        <f>Variable!AH118</f>
        <v>1816</v>
      </c>
      <c r="AS119" s="4">
        <f>Variable!AI118</f>
        <v>27354.4925537782</v>
      </c>
      <c r="AT119" s="4">
        <f>Variable!AJ118</f>
        <v>3799</v>
      </c>
      <c r="AU119" s="4">
        <f>Variable!AK118</f>
        <v>27649.176392923098</v>
      </c>
      <c r="AV119" s="4">
        <f>Variable!AL118</f>
        <v>29069</v>
      </c>
      <c r="AW119" s="4">
        <f>Variable!AM118</f>
        <v>25557.699355639001</v>
      </c>
      <c r="AX119" s="4">
        <f>Variable!AN118</f>
        <v>276601</v>
      </c>
      <c r="AY119" s="4">
        <f>Variable!AO118</f>
        <v>312052</v>
      </c>
      <c r="AZ119" s="4">
        <f>Variable!AP118</f>
        <v>312277</v>
      </c>
      <c r="BA119" s="4">
        <f>Variable!AQ118</f>
        <v>320330</v>
      </c>
      <c r="BB119" s="4">
        <f>Variable!AR118</f>
        <v>12.08</v>
      </c>
      <c r="BC119" s="4">
        <f>Variable!AS118</f>
        <v>12.44</v>
      </c>
      <c r="BD119" s="4">
        <f>Variable!AT118</f>
        <v>12.37</v>
      </c>
      <c r="BE119" s="4">
        <f>Variable!AU118</f>
        <v>12.49</v>
      </c>
      <c r="BF119" s="4">
        <f>Variable!AV118</f>
        <v>8.7729999999999997</v>
      </c>
      <c r="BG119" s="4">
        <f>Variable!AZ118</f>
        <v>1440.7591870169499</v>
      </c>
      <c r="BH119" s="4">
        <f>Variable!BA118</f>
        <v>4254.96232400589</v>
      </c>
      <c r="BI119" s="4">
        <f>Variable!BB118</f>
        <v>10952.7487806851</v>
      </c>
      <c r="BJ119" s="1">
        <f>Variable!BC118</f>
        <v>3582.46196638949</v>
      </c>
      <c r="BK119" s="1">
        <f>Variable!BD118</f>
        <v>1</v>
      </c>
      <c r="BL119" s="5">
        <f>Variable!BE118</f>
        <v>1</v>
      </c>
      <c r="BM119" s="1">
        <f>Variable!BF118</f>
        <v>2</v>
      </c>
      <c r="BN119" s="4">
        <f>Variable!BG118</f>
        <v>39</v>
      </c>
      <c r="BO119" s="4">
        <f>Variable!BH118</f>
        <v>39</v>
      </c>
      <c r="BP119" s="20">
        <f>Variable!BI118</f>
        <v>1</v>
      </c>
      <c r="BQ119" s="4">
        <f>Variable!BJ118</f>
        <v>0</v>
      </c>
      <c r="BR119" s="1">
        <f>Variable!BK118</f>
        <v>188</v>
      </c>
      <c r="BS119" s="4">
        <f>Variable!BL118</f>
        <v>3233</v>
      </c>
      <c r="BT119" s="4">
        <f>Variable!BM118</f>
        <v>3233</v>
      </c>
      <c r="BU119" s="4">
        <f>Variable!BN118</f>
        <v>180760</v>
      </c>
      <c r="BV119" s="4">
        <f>Variable!BO118</f>
        <v>180760</v>
      </c>
      <c r="BW119" s="4">
        <f>Variable!BP118</f>
        <v>180760</v>
      </c>
      <c r="BX119" s="4">
        <f>Variable!BQ118</f>
        <v>282910</v>
      </c>
      <c r="BY119" s="3">
        <f>Variable!BR118</f>
        <v>0</v>
      </c>
      <c r="BZ119" s="4">
        <f>Variable!BS118</f>
        <v>-180760</v>
      </c>
      <c r="CA119" s="4">
        <f>Variable!BT118</f>
        <v>-180760</v>
      </c>
      <c r="CB119" s="3">
        <f>Variable!BU118</f>
        <v>-177527</v>
      </c>
      <c r="CC119" s="3">
        <f>Variable!BV118</f>
        <v>-279677</v>
      </c>
      <c r="CD119" s="4">
        <f>Variable!BW118</f>
        <v>16032.0921649548</v>
      </c>
      <c r="CE119" s="4">
        <f>Variable!BX118</f>
        <v>285.32628494175202</v>
      </c>
      <c r="CF119" s="4">
        <f>Variable!BY118</f>
        <v>1280.89120307915</v>
      </c>
      <c r="CG119" s="4">
        <f>Variable!BZ118</f>
        <v>12889.1386124498</v>
      </c>
      <c r="CH119" s="1">
        <f>Variable!CA118</f>
        <v>3115.7706493831001</v>
      </c>
      <c r="CI119" s="14" t="e">
        <f>Variable!#REF!</f>
        <v>#REF!</v>
      </c>
      <c r="CJ119" s="14" t="e">
        <f>Variable!#REF!</f>
        <v>#REF!</v>
      </c>
      <c r="CK119" s="14" t="e">
        <f>Variable!#REF!</f>
        <v>#REF!</v>
      </c>
      <c r="CL119" s="14" t="e">
        <f>Variable!#REF!</f>
        <v>#REF!</v>
      </c>
      <c r="CM119" s="14" t="e">
        <f>Variable!#REF!</f>
        <v>#REF!</v>
      </c>
      <c r="CN119" s="14" t="e">
        <f>Variable!#REF!</f>
        <v>#REF!</v>
      </c>
      <c r="CO119" s="14" t="e">
        <f>Variable!#REF!</f>
        <v>#REF!</v>
      </c>
      <c r="CP119" s="4" t="e">
        <f>Variable!#REF!</f>
        <v>#REF!</v>
      </c>
      <c r="CQ119" s="14" t="e">
        <f>Variable!#REF!</f>
        <v>#REF!</v>
      </c>
      <c r="CR119" s="14" t="e">
        <f>Variable!#REF!</f>
        <v>#REF!</v>
      </c>
      <c r="CS119" s="14">
        <f>Variable!CB118</f>
        <v>0</v>
      </c>
      <c r="CT119" s="1">
        <f>Variable!CC118</f>
        <v>1162.17640113026</v>
      </c>
      <c r="CU119" s="1">
        <f>Variable!CD118</f>
        <v>3481.7295035549</v>
      </c>
      <c r="CV119" s="1">
        <f>Variable!CE118</f>
        <v>20109.503872711</v>
      </c>
      <c r="CW119" s="4">
        <f>Variable!CF118</f>
        <v>0.17313850831892857</v>
      </c>
      <c r="CX119" s="4">
        <f>Variable!CG118</f>
        <v>5.7792395500485552E-2</v>
      </c>
      <c r="CY119" s="14">
        <f>Variable!CH118</f>
        <v>0</v>
      </c>
      <c r="CZ119" s="14">
        <f>Variable!CI118</f>
        <v>0</v>
      </c>
      <c r="DA119" s="14">
        <f>Variable!CJ118</f>
        <v>0</v>
      </c>
      <c r="DB119" s="14">
        <f>Variable!CK118</f>
        <v>0</v>
      </c>
      <c r="DC119" s="14">
        <f>Variable!CL118</f>
        <v>0</v>
      </c>
      <c r="DD119" s="14">
        <f>Variable!CM118</f>
        <v>0</v>
      </c>
      <c r="DE119" s="14">
        <f>Variable!CN118</f>
        <v>0</v>
      </c>
      <c r="DF119" s="14">
        <f>Variable!CO118</f>
        <v>80</v>
      </c>
      <c r="DG119" s="14">
        <f>Variable!CP118</f>
        <v>0</v>
      </c>
      <c r="DH119" s="14">
        <f>Variable!CQ118</f>
        <v>0</v>
      </c>
      <c r="DI119" s="14">
        <f>Variable!CR118</f>
        <v>0.30576306326735497</v>
      </c>
      <c r="DJ119" s="14">
        <f>Variable!CS118</f>
        <v>47193</v>
      </c>
      <c r="DK119" s="14">
        <f>Variable!CT118</f>
        <v>3.5366095890410962</v>
      </c>
      <c r="DL119" s="14" t="e">
        <f>Variable!#REF!</f>
        <v>#REF!</v>
      </c>
      <c r="DM119" s="14" t="e">
        <f>Variable!CU118</f>
        <v>#DIV/0!</v>
      </c>
      <c r="DN119" s="14" t="e">
        <f>Variable!CV118</f>
        <v>#DIV/0!</v>
      </c>
      <c r="DO119" s="4" t="str">
        <f>Variable!CW118</f>
        <v>0.733</v>
      </c>
      <c r="DP119" s="1">
        <f>Variable!CX118</f>
        <v>0.80745687256538601</v>
      </c>
      <c r="DQ119" s="41" t="e">
        <f>Variable!#REF!</f>
        <v>#REF!</v>
      </c>
      <c r="DR119" s="4">
        <f>Variable!CY118</f>
        <v>14</v>
      </c>
      <c r="DS119" s="14" t="str">
        <f>Variable!CZ118</f>
        <v>Odense</v>
      </c>
      <c r="DT119" s="14">
        <f>Variable!DA118</f>
        <v>14</v>
      </c>
      <c r="DU119" s="22" t="str">
        <f>Variable!DB118</f>
        <v>Odense</v>
      </c>
      <c r="DV119" s="22">
        <f>Variable!DC118</f>
        <v>30</v>
      </c>
      <c r="DW119" s="22">
        <f>Variable!DD118</f>
        <v>30</v>
      </c>
      <c r="DX119" s="23">
        <f>Variable!DE118</f>
        <v>-16</v>
      </c>
      <c r="DY119" s="23">
        <f>Variable!DF118</f>
        <v>-0.53333333333333333</v>
      </c>
      <c r="DZ119" s="23">
        <f>Variable!DG118</f>
        <v>-16</v>
      </c>
      <c r="EA119" s="23">
        <f>Variable!DH118</f>
        <v>-1.1428571428571428</v>
      </c>
      <c r="EB119" s="1">
        <f>Variable!DI118</f>
        <v>3.6018304000000001E-2</v>
      </c>
      <c r="EC119" s="1">
        <f>Variable!DJ118</f>
        <v>922</v>
      </c>
      <c r="ED119" s="11">
        <f>Variable!DK118</f>
        <v>1992</v>
      </c>
      <c r="EE119" s="11">
        <f>Variable!DL118</f>
        <v>4564</v>
      </c>
      <c r="EF119" s="10">
        <f>Variable!DP118</f>
        <v>0</v>
      </c>
      <c r="EG119" s="10">
        <f>Variable!DM118</f>
        <v>34</v>
      </c>
      <c r="EH119" s="10">
        <f>Variable!DN118</f>
        <v>115</v>
      </c>
      <c r="EI119" s="10">
        <f>Variable!DO118</f>
        <v>229</v>
      </c>
      <c r="EJ119" s="10" t="str">
        <f>Variable!DQ118</f>
        <v>Aarup</v>
      </c>
      <c r="EK119" s="10">
        <f>Variable!DR118</f>
        <v>0</v>
      </c>
      <c r="EL119" s="10" t="str">
        <f>Variable!DS118</f>
        <v>Aarup</v>
      </c>
      <c r="EM119" s="10">
        <f>Variable!DT118</f>
        <v>0</v>
      </c>
    </row>
  </sheetData>
  <conditionalFormatting sqref="CC3:CC1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R3:CR1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W3:CX11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O7:DP10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00A77-122D-45F4-BC84-C157696A5666}">
  <dimension ref="A1:DT118"/>
  <sheetViews>
    <sheetView tabSelected="1" zoomScale="70" zoomScaleNormal="70" workbookViewId="0">
      <pane ySplit="1" topLeftCell="A86" activePane="bottomLeft" state="frozen"/>
      <selection pane="bottomLeft" activeCell="Q103" sqref="Q103"/>
    </sheetView>
  </sheetViews>
  <sheetFormatPr defaultColWidth="8.85546875" defaultRowHeight="21.75" customHeight="1" x14ac:dyDescent="0.25"/>
  <cols>
    <col min="1" max="1" width="18.28515625" style="13" customWidth="1"/>
    <col min="2" max="3" width="7.85546875" style="13" customWidth="1"/>
    <col min="4" max="4" width="18.28515625" style="13" customWidth="1"/>
    <col min="5" max="8" width="7.85546875" style="13" customWidth="1"/>
    <col min="9" max="9" width="8.85546875" style="13" customWidth="1"/>
    <col min="10" max="10" width="11.42578125" style="13" customWidth="1"/>
    <col min="11" max="43" width="8.85546875" style="13" customWidth="1"/>
    <col min="44" max="44" width="13.42578125" style="13" customWidth="1"/>
    <col min="45" max="50" width="8.85546875" style="13" customWidth="1"/>
    <col min="51" max="51" width="13.140625" style="13" customWidth="1"/>
    <col min="52" max="70" width="8.85546875" style="13" customWidth="1"/>
    <col min="71" max="74" width="9.7109375" style="13" bestFit="1" customWidth="1"/>
    <col min="75" max="79" width="14.28515625" style="13" bestFit="1" customWidth="1"/>
    <col min="80" max="80" width="9" style="13" bestFit="1" customWidth="1"/>
    <col min="81" max="85" width="14.28515625" style="13" bestFit="1" customWidth="1"/>
    <col min="86" max="95" width="9" style="13" bestFit="1" customWidth="1"/>
    <col min="96" max="96" width="14.28515625" style="13" bestFit="1" customWidth="1"/>
    <col min="97" max="97" width="12.7109375" style="13" bestFit="1" customWidth="1"/>
    <col min="98" max="100" width="15" style="13" bestFit="1" customWidth="1"/>
    <col min="101" max="101" width="8.85546875" style="13"/>
    <col min="102" max="102" width="14.28515625" style="13" bestFit="1" customWidth="1"/>
    <col min="103" max="103" width="9" style="13" bestFit="1" customWidth="1"/>
    <col min="104" max="104" width="8.85546875" style="13"/>
    <col min="105" max="105" width="9" style="13" bestFit="1" customWidth="1"/>
    <col min="106" max="106" width="8.85546875" style="13"/>
    <col min="107" max="108" width="9" style="13" bestFit="1" customWidth="1"/>
    <col min="109" max="109" width="11.7109375" style="13" customWidth="1"/>
    <col min="110" max="110" width="18.28515625" style="13" bestFit="1" customWidth="1"/>
    <col min="111" max="111" width="9" style="13" bestFit="1" customWidth="1"/>
    <col min="112" max="112" width="18.28515625" style="13" bestFit="1" customWidth="1"/>
    <col min="113" max="113" width="14.28515625" style="13" bestFit="1" customWidth="1"/>
    <col min="114" max="119" width="9" style="13" bestFit="1" customWidth="1"/>
    <col min="120" max="120" width="8.85546875" style="13" customWidth="1"/>
    <col min="121" max="121" width="9" style="13" customWidth="1"/>
    <col min="122" max="122" width="14.28515625" style="13" customWidth="1"/>
    <col min="123" max="16384" width="8.85546875" style="13"/>
  </cols>
  <sheetData>
    <row r="1" spans="1:124" s="27" customFormat="1" ht="216.75" customHeight="1" x14ac:dyDescent="0.25">
      <c r="A1" s="53" t="s">
        <v>238</v>
      </c>
      <c r="B1" s="53" t="s">
        <v>239</v>
      </c>
      <c r="C1" s="53" t="s">
        <v>240</v>
      </c>
      <c r="D1" s="53" t="s">
        <v>241</v>
      </c>
      <c r="E1" s="42" t="s">
        <v>243</v>
      </c>
      <c r="F1" s="42" t="s">
        <v>244</v>
      </c>
      <c r="G1" s="42" t="s">
        <v>245</v>
      </c>
      <c r="H1" s="42" t="s">
        <v>246</v>
      </c>
      <c r="I1" s="42" t="s">
        <v>247</v>
      </c>
      <c r="J1" s="42" t="s">
        <v>248</v>
      </c>
      <c r="K1" s="42" t="s">
        <v>249</v>
      </c>
      <c r="L1" s="42" t="s">
        <v>250</v>
      </c>
      <c r="M1" s="42" t="s">
        <v>251</v>
      </c>
      <c r="N1" s="42" t="s">
        <v>252</v>
      </c>
      <c r="O1" s="42" t="s">
        <v>253</v>
      </c>
      <c r="P1" s="42" t="s">
        <v>254</v>
      </c>
      <c r="Q1" s="42" t="s">
        <v>255</v>
      </c>
      <c r="R1" s="42" t="s">
        <v>256</v>
      </c>
      <c r="S1" s="42" t="s">
        <v>257</v>
      </c>
      <c r="T1" s="53" t="s">
        <v>258</v>
      </c>
      <c r="U1" s="53" t="s">
        <v>259</v>
      </c>
      <c r="V1" s="53" t="s">
        <v>260</v>
      </c>
      <c r="W1" s="53" t="s">
        <v>242</v>
      </c>
      <c r="X1" s="53" t="s">
        <v>261</v>
      </c>
      <c r="Y1" s="53" t="s">
        <v>262</v>
      </c>
      <c r="Z1" s="53" t="s">
        <v>263</v>
      </c>
      <c r="AA1" s="53" t="s">
        <v>264</v>
      </c>
      <c r="AB1" s="53" t="s">
        <v>268</v>
      </c>
      <c r="AC1" s="53" t="s">
        <v>267</v>
      </c>
      <c r="AD1" s="53" t="s">
        <v>266</v>
      </c>
      <c r="AE1" s="53" t="s">
        <v>265</v>
      </c>
      <c r="AF1" s="53" t="s">
        <v>269</v>
      </c>
      <c r="AG1" s="53" t="s">
        <v>270</v>
      </c>
      <c r="AH1" s="53" t="s">
        <v>271</v>
      </c>
      <c r="AI1" s="53" t="s">
        <v>272</v>
      </c>
      <c r="AJ1" s="53" t="s">
        <v>273</v>
      </c>
      <c r="AK1" s="53" t="s">
        <v>274</v>
      </c>
      <c r="AL1" s="53" t="s">
        <v>275</v>
      </c>
      <c r="AM1" s="53" t="s">
        <v>276</v>
      </c>
      <c r="AN1" s="53" t="s">
        <v>277</v>
      </c>
      <c r="AO1" s="53" t="s">
        <v>278</v>
      </c>
      <c r="AP1" s="53" t="s">
        <v>279</v>
      </c>
      <c r="AQ1" s="53" t="s">
        <v>280</v>
      </c>
      <c r="AR1" s="53" t="s">
        <v>281</v>
      </c>
      <c r="AS1" s="53" t="s">
        <v>282</v>
      </c>
      <c r="AT1" s="53" t="s">
        <v>283</v>
      </c>
      <c r="AU1" s="53" t="s">
        <v>284</v>
      </c>
      <c r="AV1" s="53" t="s">
        <v>285</v>
      </c>
      <c r="AW1" s="53" t="s">
        <v>287</v>
      </c>
      <c r="AX1" s="53" t="s">
        <v>288</v>
      </c>
      <c r="AY1" s="53" t="s">
        <v>289</v>
      </c>
      <c r="AZ1" s="53" t="s">
        <v>290</v>
      </c>
      <c r="BA1" s="53" t="s">
        <v>291</v>
      </c>
      <c r="BB1" s="53" t="s">
        <v>292</v>
      </c>
      <c r="BC1" s="53" t="s">
        <v>293</v>
      </c>
      <c r="BD1" s="53" t="s">
        <v>294</v>
      </c>
      <c r="BE1" s="54" t="s">
        <v>295</v>
      </c>
      <c r="BF1" s="53" t="s">
        <v>296</v>
      </c>
      <c r="BG1" s="53" t="s">
        <v>297</v>
      </c>
      <c r="BH1" s="53" t="s">
        <v>298</v>
      </c>
      <c r="BI1" s="53" t="s">
        <v>299</v>
      </c>
      <c r="BJ1" s="53" t="s">
        <v>300</v>
      </c>
      <c r="BK1" s="42" t="s">
        <v>301</v>
      </c>
      <c r="BL1" s="55" t="s">
        <v>302</v>
      </c>
      <c r="BM1" s="55" t="s">
        <v>303</v>
      </c>
      <c r="BN1" s="55" t="s">
        <v>304</v>
      </c>
      <c r="BO1" s="55" t="s">
        <v>305</v>
      </c>
      <c r="BP1" s="55" t="s">
        <v>306</v>
      </c>
      <c r="BQ1" s="55" t="s">
        <v>307</v>
      </c>
      <c r="BR1" s="55" t="s">
        <v>308</v>
      </c>
      <c r="BS1" s="55" t="s">
        <v>309</v>
      </c>
      <c r="BT1" s="55" t="s">
        <v>310</v>
      </c>
      <c r="BU1" s="55" t="s">
        <v>311</v>
      </c>
      <c r="BV1" s="55" t="s">
        <v>312</v>
      </c>
      <c r="BW1" s="53" t="s">
        <v>313</v>
      </c>
      <c r="BX1" s="53" t="s">
        <v>314</v>
      </c>
      <c r="BY1" s="53" t="s">
        <v>315</v>
      </c>
      <c r="BZ1" s="53" t="s">
        <v>316</v>
      </c>
      <c r="CA1" s="53" t="s">
        <v>317</v>
      </c>
      <c r="CB1" s="53" t="s">
        <v>318</v>
      </c>
      <c r="CC1" s="53" t="s">
        <v>4</v>
      </c>
      <c r="CD1" s="53" t="s">
        <v>5</v>
      </c>
      <c r="CE1" s="53" t="s">
        <v>6</v>
      </c>
      <c r="CF1" s="53" t="s">
        <v>7</v>
      </c>
      <c r="CG1" s="53" t="s">
        <v>8</v>
      </c>
      <c r="CH1" s="53" t="s">
        <v>319</v>
      </c>
      <c r="CI1" s="53" t="s">
        <v>320</v>
      </c>
      <c r="CJ1" s="53" t="s">
        <v>321</v>
      </c>
      <c r="CK1" s="53" t="s">
        <v>322</v>
      </c>
      <c r="CL1" s="53" t="s">
        <v>323</v>
      </c>
      <c r="CM1" s="53" t="s">
        <v>324</v>
      </c>
      <c r="CN1" s="53" t="s">
        <v>325</v>
      </c>
      <c r="CO1" s="53" t="s">
        <v>326</v>
      </c>
      <c r="CP1" s="53" t="s">
        <v>327</v>
      </c>
      <c r="CQ1" s="53" t="s">
        <v>328</v>
      </c>
      <c r="CR1" s="53" t="s">
        <v>332</v>
      </c>
      <c r="CS1" s="53" t="s">
        <v>331</v>
      </c>
      <c r="CT1" s="53" t="s">
        <v>333</v>
      </c>
      <c r="CU1" s="53" t="s">
        <v>334</v>
      </c>
      <c r="CV1" s="53" t="s">
        <v>335</v>
      </c>
      <c r="CW1" s="53" t="s">
        <v>337</v>
      </c>
      <c r="CX1" s="53" t="s">
        <v>338</v>
      </c>
      <c r="CY1" s="53" t="s">
        <v>339</v>
      </c>
      <c r="CZ1" s="53" t="s">
        <v>9</v>
      </c>
      <c r="DA1" s="53" t="s">
        <v>340</v>
      </c>
      <c r="DB1" s="53" t="s">
        <v>10</v>
      </c>
      <c r="DC1" s="53" t="s">
        <v>341</v>
      </c>
      <c r="DD1" s="53" t="s">
        <v>342</v>
      </c>
      <c r="DE1" s="53" t="s">
        <v>11</v>
      </c>
      <c r="DF1" s="53" t="s">
        <v>12</v>
      </c>
      <c r="DG1" s="53" t="s">
        <v>13</v>
      </c>
      <c r="DH1" s="53" t="s">
        <v>14</v>
      </c>
      <c r="DI1" s="53" t="s">
        <v>343</v>
      </c>
      <c r="DJ1" s="53" t="s">
        <v>344</v>
      </c>
      <c r="DK1" s="53" t="s">
        <v>345</v>
      </c>
      <c r="DL1" s="53" t="s">
        <v>346</v>
      </c>
      <c r="DM1" s="53" t="s">
        <v>347</v>
      </c>
      <c r="DN1" s="53" t="s">
        <v>348</v>
      </c>
      <c r="DO1" s="53" t="s">
        <v>349</v>
      </c>
      <c r="DP1" s="53" t="s">
        <v>350</v>
      </c>
      <c r="DQ1" s="53" t="s">
        <v>351</v>
      </c>
      <c r="DR1" s="53" t="s">
        <v>352</v>
      </c>
      <c r="DS1" s="53" t="s">
        <v>353</v>
      </c>
      <c r="DT1" s="53" t="s">
        <v>354</v>
      </c>
    </row>
    <row r="2" spans="1:124" ht="21.75" customHeight="1" x14ac:dyDescent="0.25">
      <c r="A2" s="43" t="s">
        <v>186</v>
      </c>
      <c r="B2" s="43">
        <v>8600621</v>
      </c>
      <c r="C2" s="44">
        <v>0.31945873610339198</v>
      </c>
      <c r="D2" s="45">
        <v>3.4746217982224402E-2</v>
      </c>
      <c r="E2" s="43">
        <v>2127</v>
      </c>
      <c r="F2" s="43">
        <v>645</v>
      </c>
      <c r="G2" s="43">
        <v>0.30324400564174803</v>
      </c>
      <c r="H2" s="43">
        <v>3234</v>
      </c>
      <c r="I2" s="43">
        <v>1614</v>
      </c>
      <c r="J2" s="43">
        <v>0.49907235621521301</v>
      </c>
      <c r="K2" s="43">
        <v>10726</v>
      </c>
      <c r="L2" s="43">
        <v>6138</v>
      </c>
      <c r="M2" s="43">
        <v>0.57225433526011504</v>
      </c>
      <c r="N2" s="43">
        <v>6457</v>
      </c>
      <c r="O2" s="43">
        <v>3281</v>
      </c>
      <c r="P2" s="43">
        <v>0.50813071085643402</v>
      </c>
      <c r="Q2" s="43">
        <v>121</v>
      </c>
      <c r="R2" s="43">
        <v>76</v>
      </c>
      <c r="S2" s="43">
        <v>0.62809917355371903</v>
      </c>
      <c r="T2" s="43">
        <v>10689</v>
      </c>
      <c r="U2" s="43">
        <v>50873</v>
      </c>
      <c r="V2" s="43">
        <v>115331</v>
      </c>
      <c r="W2" s="43">
        <v>1133546</v>
      </c>
      <c r="X2" s="43">
        <v>9085</v>
      </c>
      <c r="Y2" s="43">
        <v>41170</v>
      </c>
      <c r="Z2" s="43">
        <v>79841</v>
      </c>
      <c r="AA2" s="43">
        <v>691402</v>
      </c>
      <c r="AB2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19774</v>
      </c>
      <c r="AC2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92043</v>
      </c>
      <c r="AD2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195172</v>
      </c>
      <c r="AE2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1824948</v>
      </c>
      <c r="AF2" s="43">
        <v>4866</v>
      </c>
      <c r="AG2" s="43">
        <v>13420.427044800599</v>
      </c>
      <c r="AH2" s="43">
        <v>24630</v>
      </c>
      <c r="AI2" s="43">
        <v>13402.9326075476</v>
      </c>
      <c r="AJ2" s="43">
        <v>57089</v>
      </c>
      <c r="AK2" s="43">
        <v>14020.4483429432</v>
      </c>
      <c r="AL2" s="43">
        <v>613583</v>
      </c>
      <c r="AM2" s="43">
        <v>13117.700538221899</v>
      </c>
      <c r="AN2" s="45">
        <v>277692</v>
      </c>
      <c r="AO2" s="45">
        <v>309698</v>
      </c>
      <c r="AP2" s="45">
        <v>313766</v>
      </c>
      <c r="AQ2" s="45">
        <v>332233</v>
      </c>
      <c r="AR2" s="45">
        <v>12.3</v>
      </c>
      <c r="AS2" s="45">
        <v>12.7</v>
      </c>
      <c r="AT2" s="45">
        <v>12.69</v>
      </c>
      <c r="AU2" s="45">
        <v>13.68</v>
      </c>
      <c r="AV2" s="45">
        <v>24.632000000000001</v>
      </c>
      <c r="AW2" s="43">
        <v>1.1355081065935999E-2</v>
      </c>
      <c r="AX2" s="43">
        <v>1.1663132419959201E-2</v>
      </c>
      <c r="AY2" s="43">
        <v>1.16479862791211E-2</v>
      </c>
      <c r="AZ2" s="45">
        <v>27028.904066114101</v>
      </c>
      <c r="BA2" s="43">
        <v>209330.08942976399</v>
      </c>
      <c r="BB2" s="45">
        <v>423502.99541582301</v>
      </c>
      <c r="BC2" s="43">
        <v>2749.09732340557</v>
      </c>
      <c r="BD2" s="43">
        <v>1</v>
      </c>
      <c r="BE2" s="46">
        <v>2</v>
      </c>
      <c r="BF2" s="43">
        <v>5</v>
      </c>
      <c r="BG2" s="43">
        <v>227</v>
      </c>
      <c r="BH2" s="45">
        <v>454</v>
      </c>
      <c r="BI2" s="61">
        <v>0.5</v>
      </c>
      <c r="BJ2" s="45">
        <v>-227</v>
      </c>
      <c r="BK2" s="43">
        <v>4742</v>
      </c>
      <c r="BL2" s="45">
        <v>27222</v>
      </c>
      <c r="BM2" s="45">
        <v>41007</v>
      </c>
      <c r="BN2" s="45">
        <v>634322</v>
      </c>
      <c r="BO2" s="45">
        <v>634322</v>
      </c>
      <c r="BP2" s="45">
        <v>634322</v>
      </c>
      <c r="BQ2" s="45">
        <v>634322</v>
      </c>
      <c r="BR2" s="45">
        <v>-13785</v>
      </c>
      <c r="BS2" s="45">
        <v>-607100</v>
      </c>
      <c r="BT2" s="45">
        <v>-607100</v>
      </c>
      <c r="BU2" s="45">
        <v>-607100</v>
      </c>
      <c r="BV2" s="45">
        <v>-607100</v>
      </c>
      <c r="BW2" s="45">
        <v>8711.4777319987697</v>
      </c>
      <c r="BX2" s="45">
        <v>94.484861903320507</v>
      </c>
      <c r="BY2" s="45">
        <v>45.630956760119297</v>
      </c>
      <c r="BZ2" s="45">
        <v>388.68896260738398</v>
      </c>
      <c r="CA2" s="43">
        <v>1856.6869044668099</v>
      </c>
      <c r="CB2" s="47"/>
      <c r="CC2" s="43">
        <v>49972.806579233104</v>
      </c>
      <c r="CD2" s="43">
        <v>118799.65695830301</v>
      </c>
      <c r="CE2" s="43">
        <v>54045.728325267999</v>
      </c>
      <c r="CF2" s="45">
        <f>Tabel2[[#This Row],[99. a18 Cykelinfra if. 2 km af st (Cykelinfra langs vej hovedsti 50 snap)(FYSIK)]]/Tabel2[[#This Row],[100. a18 Større vej if. 2 km af st (HoGeFoStMe snap 50)(FYSIK)]]</f>
        <v>2.1981322232040421</v>
      </c>
      <c r="CG2" s="45">
        <f>Tabel2[[#This Row],[98. a18 Cykelinfra v større vej if. 2 km af st (Cykelinfra langs vej hovedsti 50 snap)(FYSIK)]]/Tabel2[[#This Row],[100. a18 Større vej if. 2 km af st (HoGeFoStMe snap 50)(FYSIK)]]</f>
        <v>0.92463934019868355</v>
      </c>
      <c r="CH2" s="47"/>
      <c r="CI2" s="47"/>
      <c r="CJ2" s="47"/>
      <c r="CK2" s="47"/>
      <c r="CL2" s="47"/>
      <c r="CM2" s="47"/>
      <c r="CN2" s="47"/>
      <c r="CO2" s="43">
        <v>1032</v>
      </c>
      <c r="CP2" s="47">
        <v>480</v>
      </c>
      <c r="CQ2" s="47">
        <v>72</v>
      </c>
      <c r="CR2" s="43">
        <v>0.22925622340367899</v>
      </c>
      <c r="CS2" s="43">
        <v>84690</v>
      </c>
      <c r="CT2" s="47">
        <v>9.2538494212594244</v>
      </c>
      <c r="CU2" s="47">
        <v>132.63850837138509</v>
      </c>
      <c r="CV2" s="47">
        <v>19.895776255707762</v>
      </c>
      <c r="CW2" s="56" t="s">
        <v>187</v>
      </c>
      <c r="CX2" s="43">
        <v>0.69501835918233101</v>
      </c>
      <c r="CY2" s="45">
        <v>20</v>
      </c>
      <c r="CZ2" s="47" t="s">
        <v>18</v>
      </c>
      <c r="DA2" s="47">
        <v>24</v>
      </c>
      <c r="DB2" s="47" t="s">
        <v>53</v>
      </c>
      <c r="DC2" s="47">
        <v>28</v>
      </c>
      <c r="DD2" s="47">
        <v>31</v>
      </c>
      <c r="DE2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-8</v>
      </c>
      <c r="DF2" s="62">
        <f>Tabel2[[#This Row],[126. a133. Forskel mellem tog og bil ( nærmeste kundepunkt) (tog-tid minus bil-tid)(FYSIK)]]/Tabel2[[#This Row],[120. a132. Til nærmeste knudepunkt  (rejseplanen, (FYSIK) (metode: manuelle indtastninger på rejseplanen hverdagsmorgen kl. 10 i oktober 2024)]]</f>
        <v>-0.4</v>
      </c>
      <c r="DG2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-7</v>
      </c>
      <c r="DH2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-0.29166666666666669</v>
      </c>
      <c r="DI2" s="43">
        <v>0.15236477900000001</v>
      </c>
      <c r="DJ2" s="43">
        <v>1628</v>
      </c>
      <c r="DK2" s="43">
        <v>9826</v>
      </c>
      <c r="DL2" s="43">
        <v>23836</v>
      </c>
      <c r="DM2" s="43">
        <v>76</v>
      </c>
      <c r="DN2" s="43">
        <v>230</v>
      </c>
      <c r="DO2" s="43">
        <v>339</v>
      </c>
      <c r="DP2" s="43" t="s">
        <v>186</v>
      </c>
      <c r="DQ2" s="43"/>
      <c r="DR2" s="43"/>
      <c r="DS2" s="43"/>
      <c r="DT2" s="43"/>
    </row>
    <row r="3" spans="1:124" ht="21.75" customHeight="1" x14ac:dyDescent="0.25">
      <c r="A3" s="43" t="s">
        <v>229</v>
      </c>
      <c r="B3" s="43">
        <v>8600681</v>
      </c>
      <c r="C3" s="44">
        <v>0.36728281329520202</v>
      </c>
      <c r="D3" s="43">
        <v>8.2526650234562002E-2</v>
      </c>
      <c r="E3" s="43">
        <v>1860</v>
      </c>
      <c r="F3" s="43">
        <v>1018</v>
      </c>
      <c r="G3" s="43">
        <v>0.54731182795698896</v>
      </c>
      <c r="H3" s="43">
        <v>1379</v>
      </c>
      <c r="I3" s="43">
        <v>811</v>
      </c>
      <c r="J3" s="43">
        <v>0.58810732414793299</v>
      </c>
      <c r="K3" s="43">
        <v>5421</v>
      </c>
      <c r="L3" s="43">
        <v>3655</v>
      </c>
      <c r="M3" s="43">
        <v>0.67422984689171706</v>
      </c>
      <c r="N3" s="43">
        <v>5247</v>
      </c>
      <c r="O3" s="43">
        <v>3985</v>
      </c>
      <c r="P3" s="43">
        <v>0.75948160853821201</v>
      </c>
      <c r="Q3" s="43">
        <v>787</v>
      </c>
      <c r="R3" s="43">
        <v>616</v>
      </c>
      <c r="S3" s="43">
        <v>0.78271918678525998</v>
      </c>
      <c r="T3" s="43">
        <v>4922</v>
      </c>
      <c r="U3" s="43">
        <v>20464</v>
      </c>
      <c r="V3" s="43">
        <v>28956</v>
      </c>
      <c r="W3" s="43">
        <v>359163</v>
      </c>
      <c r="X3" s="43">
        <v>2100</v>
      </c>
      <c r="Y3" s="43">
        <v>9816</v>
      </c>
      <c r="Z3" s="43">
        <v>15130</v>
      </c>
      <c r="AA3" s="43">
        <v>167758</v>
      </c>
      <c r="AB3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7022</v>
      </c>
      <c r="AC3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30280</v>
      </c>
      <c r="AD3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44086</v>
      </c>
      <c r="AE3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526921</v>
      </c>
      <c r="AF3" s="43">
        <v>2313</v>
      </c>
      <c r="AG3" s="43">
        <v>18049.2187635105</v>
      </c>
      <c r="AH3" s="43">
        <v>10352</v>
      </c>
      <c r="AI3" s="43">
        <v>18559.468097447701</v>
      </c>
      <c r="AJ3" s="43">
        <v>14795</v>
      </c>
      <c r="AK3" s="43">
        <v>18684.841471662301</v>
      </c>
      <c r="AL3" s="43">
        <v>183402</v>
      </c>
      <c r="AM3" s="43">
        <v>17432.058691631599</v>
      </c>
      <c r="AN3" s="43">
        <v>370156</v>
      </c>
      <c r="AO3" s="43">
        <v>415706</v>
      </c>
      <c r="AP3" s="43">
        <v>416821</v>
      </c>
      <c r="AQ3" s="43">
        <v>378879</v>
      </c>
      <c r="AR3" s="43">
        <v>13.81</v>
      </c>
      <c r="AS3" s="43">
        <v>13.95</v>
      </c>
      <c r="AT3" s="43">
        <v>14.02</v>
      </c>
      <c r="AU3" s="43">
        <v>13.79</v>
      </c>
      <c r="AV3" s="43">
        <v>27.231999999999999</v>
      </c>
      <c r="AW3" s="43">
        <v>1.6304720542145799E-2</v>
      </c>
      <c r="AX3" s="43">
        <v>1.68554248377158E-2</v>
      </c>
      <c r="AY3" s="43">
        <v>2.0214787614033801E-2</v>
      </c>
      <c r="AZ3" s="43">
        <v>17652.878391788599</v>
      </c>
      <c r="BA3" s="43">
        <v>100454.245368187</v>
      </c>
      <c r="BB3" s="43">
        <v>163435.17032901599</v>
      </c>
      <c r="BC3" s="43">
        <v>5173.3498991979404</v>
      </c>
      <c r="BD3" s="43">
        <v>1</v>
      </c>
      <c r="BE3" s="46">
        <v>1</v>
      </c>
      <c r="BF3" s="43">
        <v>1</v>
      </c>
      <c r="BG3" s="43">
        <v>202</v>
      </c>
      <c r="BH3" s="43">
        <v>202</v>
      </c>
      <c r="BI3" s="63">
        <v>1</v>
      </c>
      <c r="BJ3" s="43">
        <v>0</v>
      </c>
      <c r="BK3" s="43">
        <v>4742</v>
      </c>
      <c r="BL3" s="43">
        <v>16762</v>
      </c>
      <c r="BM3" s="43">
        <v>20908</v>
      </c>
      <c r="BN3" s="43">
        <v>69084</v>
      </c>
      <c r="BO3" s="43">
        <v>634322</v>
      </c>
      <c r="BP3" s="43">
        <v>634322</v>
      </c>
      <c r="BQ3" s="43">
        <v>634322</v>
      </c>
      <c r="BR3" s="45">
        <v>-4146</v>
      </c>
      <c r="BS3" s="43">
        <v>-52322</v>
      </c>
      <c r="BT3" s="43">
        <v>-617560</v>
      </c>
      <c r="BU3" s="45">
        <v>-617560</v>
      </c>
      <c r="BV3" s="45">
        <v>-617560</v>
      </c>
      <c r="BW3" s="43">
        <v>5786.7805215942499</v>
      </c>
      <c r="BX3" s="43">
        <v>72.371735349788196</v>
      </c>
      <c r="BY3" s="43">
        <v>87.172312927776503</v>
      </c>
      <c r="BZ3" s="43">
        <v>1556.1426845431199</v>
      </c>
      <c r="CA3" s="43">
        <v>2808.4267634380199</v>
      </c>
      <c r="CB3" s="48">
        <v>7.3</v>
      </c>
      <c r="CC3" s="43">
        <v>40542.1176823637</v>
      </c>
      <c r="CD3" s="43">
        <v>67688.330247637103</v>
      </c>
      <c r="CE3" s="43">
        <v>33864.838107731899</v>
      </c>
      <c r="CF3" s="43">
        <f>Tabel2[[#This Row],[99. a18 Cykelinfra if. 2 km af st (Cykelinfra langs vej hovedsti 50 snap)(FYSIK)]]/Tabel2[[#This Row],[100. a18 Større vej if. 2 km af st (HoGeFoStMe snap 50)(FYSIK)]]</f>
        <v>1.9987790885727796</v>
      </c>
      <c r="CG3" s="43">
        <f>Tabel2[[#This Row],[98. a18 Cykelinfra v større vej if. 2 km af st (Cykelinfra langs vej hovedsti 50 snap)(FYSIK)]]/Tabel2[[#This Row],[100. a18 Større vej if. 2 km af st (HoGeFoStMe snap 50)(FYSIK)]]</f>
        <v>1.1971744129822746</v>
      </c>
      <c r="CH3" s="48">
        <v>5</v>
      </c>
      <c r="CI3" s="48">
        <v>5.5</v>
      </c>
      <c r="CJ3" s="48">
        <v>6.5</v>
      </c>
      <c r="CK3" s="48"/>
      <c r="CL3" s="48">
        <v>9.5</v>
      </c>
      <c r="CM3" s="48">
        <v>6.8</v>
      </c>
      <c r="CN3" s="48">
        <v>7.5</v>
      </c>
      <c r="CO3" s="43">
        <v>1226</v>
      </c>
      <c r="CP3" s="48">
        <v>985</v>
      </c>
      <c r="CQ3" s="48">
        <v>240</v>
      </c>
      <c r="CR3" s="43">
        <v>0.39983013135782303</v>
      </c>
      <c r="CS3" s="43">
        <v>110156</v>
      </c>
      <c r="CT3" s="48">
        <v>5.3191892556258242</v>
      </c>
      <c r="CU3" s="48">
        <v>27.172191780821915</v>
      </c>
      <c r="CV3" s="48">
        <v>6.6206355608094007</v>
      </c>
      <c r="CW3" s="56" t="s">
        <v>230</v>
      </c>
      <c r="CX3" s="43">
        <v>0.79780108681915796</v>
      </c>
      <c r="CY3" s="43">
        <v>32</v>
      </c>
      <c r="CZ3" s="48" t="s">
        <v>18</v>
      </c>
      <c r="DA3" s="48">
        <v>7</v>
      </c>
      <c r="DB3" s="48" t="s">
        <v>231</v>
      </c>
      <c r="DC3" s="48">
        <v>30</v>
      </c>
      <c r="DD3" s="48">
        <v>14</v>
      </c>
      <c r="DE3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2</v>
      </c>
      <c r="DF3" s="62">
        <f>Tabel2[[#This Row],[126. a133. Forskel mellem tog og bil ( nærmeste kundepunkt) (tog-tid minus bil-tid)(FYSIK)]]/Tabel2[[#This Row],[120. a132. Til nærmeste knudepunkt  (rejseplanen, (FYSIK) (metode: manuelle indtastninger på rejseplanen hverdagsmorgen kl. 10 i oktober 2024)]]</f>
        <v>6.25E-2</v>
      </c>
      <c r="DG3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-7</v>
      </c>
      <c r="DH3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</v>
      </c>
      <c r="DI3" s="43">
        <v>0.13253986600000001</v>
      </c>
      <c r="DJ3" s="43">
        <v>1514</v>
      </c>
      <c r="DK3" s="43">
        <v>5946</v>
      </c>
      <c r="DL3" s="43">
        <v>9474</v>
      </c>
      <c r="DM3" s="43">
        <v>25</v>
      </c>
      <c r="DN3" s="43">
        <v>129</v>
      </c>
      <c r="DO3" s="43">
        <v>363</v>
      </c>
      <c r="DP3" s="43" t="s">
        <v>229</v>
      </c>
      <c r="DQ3" s="43"/>
      <c r="DR3" s="43"/>
      <c r="DS3" s="43"/>
      <c r="DT3" s="43"/>
    </row>
    <row r="4" spans="1:124" ht="21.75" customHeight="1" x14ac:dyDescent="0.25">
      <c r="A4" s="43" t="s">
        <v>108</v>
      </c>
      <c r="B4" s="43">
        <v>8600765</v>
      </c>
      <c r="C4" s="44">
        <v>0.239649814746526</v>
      </c>
      <c r="D4" s="43">
        <v>1.34637898097868E-2</v>
      </c>
      <c r="E4" s="43">
        <v>2969</v>
      </c>
      <c r="F4" s="43">
        <v>1434</v>
      </c>
      <c r="G4" s="43">
        <v>0.48299090602896599</v>
      </c>
      <c r="H4" s="43">
        <v>4072</v>
      </c>
      <c r="I4" s="43">
        <v>2138</v>
      </c>
      <c r="J4" s="43">
        <v>0.52504911591355596</v>
      </c>
      <c r="K4" s="43">
        <v>2132</v>
      </c>
      <c r="L4" s="43">
        <v>1213</v>
      </c>
      <c r="M4" s="43">
        <v>0.56894934333958702</v>
      </c>
      <c r="N4" s="43">
        <v>1130</v>
      </c>
      <c r="O4" s="43">
        <v>743</v>
      </c>
      <c r="P4" s="43">
        <v>0.65752212389380504</v>
      </c>
      <c r="Q4" s="43"/>
      <c r="R4" s="43"/>
      <c r="S4" s="43"/>
      <c r="T4" s="43">
        <v>12294</v>
      </c>
      <c r="U4" s="43">
        <v>50983</v>
      </c>
      <c r="V4" s="43">
        <v>130084</v>
      </c>
      <c r="W4" s="43">
        <v>1277289</v>
      </c>
      <c r="X4" s="43">
        <v>2413</v>
      </c>
      <c r="Y4" s="43">
        <v>28969</v>
      </c>
      <c r="Z4" s="43">
        <v>57077</v>
      </c>
      <c r="AA4" s="43">
        <v>780257</v>
      </c>
      <c r="AB4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14707</v>
      </c>
      <c r="AC4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79952</v>
      </c>
      <c r="AD4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187161</v>
      </c>
      <c r="AE4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2057546</v>
      </c>
      <c r="AF4" s="43">
        <v>6095</v>
      </c>
      <c r="AG4" s="43">
        <v>12859.731703314699</v>
      </c>
      <c r="AH4" s="43">
        <v>24872</v>
      </c>
      <c r="AI4" s="43">
        <v>13025.9013030888</v>
      </c>
      <c r="AJ4" s="43">
        <v>66401</v>
      </c>
      <c r="AK4" s="43">
        <v>13158.428666154199</v>
      </c>
      <c r="AL4" s="43">
        <v>696884</v>
      </c>
      <c r="AM4" s="43">
        <v>12781.9839077752</v>
      </c>
      <c r="AN4" s="43">
        <v>313763</v>
      </c>
      <c r="AO4" s="43">
        <v>316285</v>
      </c>
      <c r="AP4" s="43">
        <v>317358</v>
      </c>
      <c r="AQ4" s="43">
        <v>329806</v>
      </c>
      <c r="AR4" s="43">
        <v>12.39</v>
      </c>
      <c r="AS4" s="43">
        <v>12.63</v>
      </c>
      <c r="AT4" s="43">
        <v>12.94</v>
      </c>
      <c r="AU4" s="43">
        <v>13.74</v>
      </c>
      <c r="AV4" s="43">
        <v>29.651</v>
      </c>
      <c r="AW4" s="43">
        <v>1.1509374183079599E-2</v>
      </c>
      <c r="AX4" s="43">
        <v>1.03503452193027E-2</v>
      </c>
      <c r="AY4" s="43">
        <v>1.11048567019373E-2</v>
      </c>
      <c r="AZ4" s="43">
        <v>25804.4350656346</v>
      </c>
      <c r="BA4" s="43">
        <v>149060.281927887</v>
      </c>
      <c r="BB4" s="43">
        <v>340312.99161834997</v>
      </c>
      <c r="BC4" s="43">
        <v>1804.16427197196</v>
      </c>
      <c r="BD4" s="43">
        <v>1</v>
      </c>
      <c r="BE4" s="46">
        <v>3</v>
      </c>
      <c r="BF4" s="43">
        <v>11</v>
      </c>
      <c r="BG4" s="43">
        <v>203</v>
      </c>
      <c r="BH4" s="43">
        <v>203</v>
      </c>
      <c r="BI4" s="63">
        <v>1</v>
      </c>
      <c r="BJ4" s="43">
        <v>0</v>
      </c>
      <c r="BK4" s="43">
        <v>4742</v>
      </c>
      <c r="BL4" s="43">
        <v>53416</v>
      </c>
      <c r="BM4" s="43">
        <v>634322</v>
      </c>
      <c r="BN4" s="43">
        <v>634322</v>
      </c>
      <c r="BO4" s="43">
        <v>634322</v>
      </c>
      <c r="BP4" s="43">
        <v>634322</v>
      </c>
      <c r="BQ4" s="43">
        <v>634322</v>
      </c>
      <c r="BR4" s="45">
        <v>-580906</v>
      </c>
      <c r="BS4" s="43">
        <v>-580906</v>
      </c>
      <c r="BT4" s="43">
        <v>-580906</v>
      </c>
      <c r="BU4" s="45">
        <v>-580906</v>
      </c>
      <c r="BV4" s="45">
        <v>-580906</v>
      </c>
      <c r="BW4" s="43">
        <v>5234.0630988959801</v>
      </c>
      <c r="BX4" s="43">
        <v>114.693863108288</v>
      </c>
      <c r="BY4" s="43">
        <v>216.182988967169</v>
      </c>
      <c r="BZ4" s="43">
        <v>409.02618401637301</v>
      </c>
      <c r="CA4" s="43">
        <v>1048.0663162281301</v>
      </c>
      <c r="CB4" s="48"/>
      <c r="CC4" s="43">
        <v>48115.253887169303</v>
      </c>
      <c r="CD4" s="43">
        <v>79325.764697048304</v>
      </c>
      <c r="CE4" s="43">
        <v>71061.925471077702</v>
      </c>
      <c r="CF4" s="43">
        <f>Tabel2[[#This Row],[99. a18 Cykelinfra if. 2 km af st (Cykelinfra langs vej hovedsti 50 snap)(FYSIK)]]/Tabel2[[#This Row],[100. a18 Større vej if. 2 km af st (HoGeFoStMe snap 50)(FYSIK)]]</f>
        <v>1.1162906742420595</v>
      </c>
      <c r="CG4" s="43">
        <f>Tabel2[[#This Row],[98. a18 Cykelinfra v større vej if. 2 km af st (Cykelinfra langs vej hovedsti 50 snap)(FYSIK)]]/Tabel2[[#This Row],[100. a18 Større vej if. 2 km af st (HoGeFoStMe snap 50)(FYSIK)]]</f>
        <v>0.67708908206761542</v>
      </c>
      <c r="CH4" s="48"/>
      <c r="CI4" s="48"/>
      <c r="CJ4" s="48"/>
      <c r="CK4" s="48"/>
      <c r="CL4" s="48"/>
      <c r="CM4" s="48"/>
      <c r="CN4" s="48"/>
      <c r="CO4" s="43">
        <v>245</v>
      </c>
      <c r="CP4" s="48">
        <v>108</v>
      </c>
      <c r="CQ4" s="48">
        <v>0</v>
      </c>
      <c r="CR4" s="43">
        <v>0.20760127855749899</v>
      </c>
      <c r="CS4" s="43">
        <v>66962</v>
      </c>
      <c r="CT4" s="48">
        <v>18.454917528655297</v>
      </c>
      <c r="CU4" s="48">
        <v>0</v>
      </c>
      <c r="CV4" s="48">
        <v>41.865322171486554</v>
      </c>
      <c r="CW4" s="56" t="s">
        <v>109</v>
      </c>
      <c r="CX4" s="43">
        <v>0.669106345604918</v>
      </c>
      <c r="CY4" s="43">
        <v>15</v>
      </c>
      <c r="CZ4" s="48" t="s">
        <v>18</v>
      </c>
      <c r="DA4" s="48">
        <v>19</v>
      </c>
      <c r="DB4" s="48" t="s">
        <v>53</v>
      </c>
      <c r="DC4" s="48">
        <v>24</v>
      </c>
      <c r="DD4" s="48">
        <v>27</v>
      </c>
      <c r="DE4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-9</v>
      </c>
      <c r="DF4" s="62">
        <f>Tabel2[[#This Row],[126. a133. Forskel mellem tog og bil ( nærmeste kundepunkt) (tog-tid minus bil-tid)(FYSIK)]]/Tabel2[[#This Row],[124. a133. Bil til nærmeste knudepunt(FYSIK) (metode: google maps køretid gennemsnitligt)]]</f>
        <v>-0.375</v>
      </c>
      <c r="DG4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-8</v>
      </c>
      <c r="DH4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-0.42105263157894735</v>
      </c>
      <c r="DI4" s="43">
        <v>0.16303943500000001</v>
      </c>
      <c r="DJ4" s="43">
        <v>1256</v>
      </c>
      <c r="DK4" s="43">
        <v>8416</v>
      </c>
      <c r="DL4" s="43">
        <v>19544</v>
      </c>
      <c r="DM4" s="43">
        <v>12</v>
      </c>
      <c r="DN4" s="43">
        <v>79</v>
      </c>
      <c r="DO4" s="43">
        <v>154</v>
      </c>
      <c r="DP4" s="43" t="s">
        <v>108</v>
      </c>
      <c r="DQ4" s="43"/>
      <c r="DR4" s="43"/>
      <c r="DS4" s="43"/>
      <c r="DT4" s="43"/>
    </row>
    <row r="5" spans="1:124" ht="21.75" customHeight="1" x14ac:dyDescent="0.25">
      <c r="A5" s="43" t="s">
        <v>112</v>
      </c>
      <c r="B5" s="43">
        <v>8600692</v>
      </c>
      <c r="C5" s="44">
        <v>0.240331113505759</v>
      </c>
      <c r="D5" s="43">
        <v>1.43746182412046E-2</v>
      </c>
      <c r="E5" s="43">
        <v>3018</v>
      </c>
      <c r="F5" s="43">
        <v>1374</v>
      </c>
      <c r="G5" s="43">
        <v>0.45526838966202698</v>
      </c>
      <c r="H5" s="43">
        <v>1616</v>
      </c>
      <c r="I5" s="43">
        <v>934</v>
      </c>
      <c r="J5" s="43">
        <v>0.57797029702970204</v>
      </c>
      <c r="K5" s="43">
        <v>767</v>
      </c>
      <c r="L5" s="43">
        <v>510</v>
      </c>
      <c r="M5" s="43">
        <v>0.66492829204693604</v>
      </c>
      <c r="N5" s="43">
        <v>207</v>
      </c>
      <c r="O5" s="43">
        <v>107</v>
      </c>
      <c r="P5" s="43">
        <v>0.51690821256038599</v>
      </c>
      <c r="Q5" s="43">
        <v>44</v>
      </c>
      <c r="R5" s="43">
        <v>31</v>
      </c>
      <c r="S5" s="43">
        <v>0.70454545454545403</v>
      </c>
      <c r="T5" s="43">
        <v>8512</v>
      </c>
      <c r="U5" s="43">
        <v>55998</v>
      </c>
      <c r="V5" s="43">
        <v>169590</v>
      </c>
      <c r="W5" s="43">
        <v>1267744</v>
      </c>
      <c r="X5" s="43">
        <v>8249</v>
      </c>
      <c r="Y5" s="43">
        <v>23998</v>
      </c>
      <c r="Z5" s="43">
        <v>99430</v>
      </c>
      <c r="AA5" s="43">
        <v>771584</v>
      </c>
      <c r="AB5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16761</v>
      </c>
      <c r="AC5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79996</v>
      </c>
      <c r="AD5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269020</v>
      </c>
      <c r="AE5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2039328</v>
      </c>
      <c r="AF5" s="43">
        <v>4353</v>
      </c>
      <c r="AG5" s="43">
        <v>13197.935906271499</v>
      </c>
      <c r="AH5" s="43">
        <v>29273</v>
      </c>
      <c r="AI5" s="43">
        <v>12901.3169548281</v>
      </c>
      <c r="AJ5" s="43">
        <v>86847</v>
      </c>
      <c r="AK5" s="43">
        <v>12930.781206801201</v>
      </c>
      <c r="AL5" s="43">
        <v>689104</v>
      </c>
      <c r="AM5" s="43">
        <v>12961.7418763152</v>
      </c>
      <c r="AN5" s="43">
        <v>365657</v>
      </c>
      <c r="AO5" s="43">
        <v>361859</v>
      </c>
      <c r="AP5" s="43">
        <v>350730</v>
      </c>
      <c r="AQ5" s="43">
        <v>341101</v>
      </c>
      <c r="AR5" s="43">
        <v>13.86</v>
      </c>
      <c r="AS5" s="43">
        <v>13.72</v>
      </c>
      <c r="AT5" s="43">
        <v>13.68</v>
      </c>
      <c r="AU5" s="43">
        <v>13.95</v>
      </c>
      <c r="AV5" s="43">
        <v>34.26</v>
      </c>
      <c r="AW5" s="43">
        <v>1.5904596571831599E-2</v>
      </c>
      <c r="AX5" s="43">
        <v>1.8122187715526299E-2</v>
      </c>
      <c r="AY5" s="43">
        <v>1.81117378710005E-2</v>
      </c>
      <c r="AZ5" s="43">
        <v>23526.496275277699</v>
      </c>
      <c r="BA5" s="43">
        <v>157861.62466246</v>
      </c>
      <c r="BB5" s="43">
        <v>405325.302470305</v>
      </c>
      <c r="BC5" s="43">
        <v>1155.6437650200201</v>
      </c>
      <c r="BD5" s="43">
        <v>1</v>
      </c>
      <c r="BE5" s="46">
        <v>5</v>
      </c>
      <c r="BF5" s="43">
        <v>15</v>
      </c>
      <c r="BG5" s="43">
        <v>200</v>
      </c>
      <c r="BH5" s="43">
        <v>217</v>
      </c>
      <c r="BI5" s="63">
        <v>0.92165898617511521</v>
      </c>
      <c r="BJ5" s="43">
        <v>-17</v>
      </c>
      <c r="BK5" s="43">
        <v>4742</v>
      </c>
      <c r="BL5" s="43">
        <v>69084</v>
      </c>
      <c r="BM5" s="43">
        <v>634322</v>
      </c>
      <c r="BN5" s="43">
        <v>634322</v>
      </c>
      <c r="BO5" s="43">
        <v>634322</v>
      </c>
      <c r="BP5" s="43">
        <v>634322</v>
      </c>
      <c r="BQ5" s="43">
        <v>634322</v>
      </c>
      <c r="BR5" s="45">
        <v>-565238</v>
      </c>
      <c r="BS5" s="43">
        <v>-565238</v>
      </c>
      <c r="BT5" s="43">
        <v>-565238</v>
      </c>
      <c r="BU5" s="45">
        <v>-565238</v>
      </c>
      <c r="BV5" s="45">
        <v>-565238</v>
      </c>
      <c r="BW5" s="43">
        <v>3100.5663131117399</v>
      </c>
      <c r="BX5" s="43">
        <v>108.78429175928601</v>
      </c>
      <c r="BY5" s="43">
        <v>79.216101614432702</v>
      </c>
      <c r="BZ5" s="43">
        <v>430.65572133630297</v>
      </c>
      <c r="CA5" s="43">
        <v>880.85780147306696</v>
      </c>
      <c r="CB5" s="48"/>
      <c r="CC5" s="43">
        <v>48290.396478725503</v>
      </c>
      <c r="CD5" s="43">
        <v>81688.166159427696</v>
      </c>
      <c r="CE5" s="43">
        <v>43942.170163182498</v>
      </c>
      <c r="CF5" s="43">
        <f>Tabel2[[#This Row],[99. a18 Cykelinfra if. 2 km af st (Cykelinfra langs vej hovedsti 50 snap)(FYSIK)]]/Tabel2[[#This Row],[100. a18 Større vej if. 2 km af st (HoGeFoStMe snap 50)(FYSIK)]]</f>
        <v>1.8589925316859102</v>
      </c>
      <c r="CG5" s="43">
        <f>Tabel2[[#This Row],[98. a18 Cykelinfra v større vej if. 2 km af st (Cykelinfra langs vej hovedsti 50 snap)(FYSIK)]]/Tabel2[[#This Row],[100. a18 Større vej if. 2 km af st (HoGeFoStMe snap 50)(FYSIK)]]</f>
        <v>1.0989533812143448</v>
      </c>
      <c r="CH5" s="48"/>
      <c r="CI5" s="48"/>
      <c r="CJ5" s="48"/>
      <c r="CK5" s="48"/>
      <c r="CL5" s="48"/>
      <c r="CM5" s="48"/>
      <c r="CN5" s="48"/>
      <c r="CO5" s="43">
        <v>362</v>
      </c>
      <c r="CP5" s="48">
        <v>141</v>
      </c>
      <c r="CQ5" s="48">
        <v>42</v>
      </c>
      <c r="CR5" s="43">
        <v>0.21422865308234901</v>
      </c>
      <c r="CS5" s="43">
        <v>76160</v>
      </c>
      <c r="CT5" s="48">
        <v>14.14382047983047</v>
      </c>
      <c r="CU5" s="48">
        <v>121.90626223091976</v>
      </c>
      <c r="CV5" s="48">
        <v>36.312503643252697</v>
      </c>
      <c r="CW5" s="56" t="s">
        <v>113</v>
      </c>
      <c r="CX5" s="43">
        <v>0.52710280373831697</v>
      </c>
      <c r="CY5" s="43">
        <v>26</v>
      </c>
      <c r="CZ5" s="48" t="s">
        <v>18</v>
      </c>
      <c r="DA5" s="48">
        <v>22</v>
      </c>
      <c r="DB5" s="48" t="s">
        <v>53</v>
      </c>
      <c r="DC5" s="48">
        <v>21</v>
      </c>
      <c r="DD5" s="48">
        <v>20</v>
      </c>
      <c r="DE5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5</v>
      </c>
      <c r="DF5" s="62">
        <f>Tabel2[[#This Row],[126. a133. Forskel mellem tog og bil ( nærmeste kundepunkt) (tog-tid minus bil-tid)(FYSIK)]]/Tabel2[[#This Row],[124. a133. Bil til nærmeste knudepunt(FYSIK) (metode: google maps køretid gennemsnitligt)]]</f>
        <v>0.23809523809523808</v>
      </c>
      <c r="DG5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2</v>
      </c>
      <c r="DH5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9.0909090909090912E-2</v>
      </c>
      <c r="DI5" s="43">
        <v>0.13260623199999999</v>
      </c>
      <c r="DJ5" s="43">
        <v>1312</v>
      </c>
      <c r="DK5" s="43">
        <v>8136</v>
      </c>
      <c r="DL5" s="43">
        <v>27862</v>
      </c>
      <c r="DM5" s="43">
        <v>55</v>
      </c>
      <c r="DN5" s="43">
        <v>279</v>
      </c>
      <c r="DO5" s="43">
        <v>472</v>
      </c>
      <c r="DP5" s="43" t="s">
        <v>112</v>
      </c>
      <c r="DQ5" s="43"/>
      <c r="DR5" s="43"/>
      <c r="DS5" s="43"/>
      <c r="DT5" s="43"/>
    </row>
    <row r="6" spans="1:124" ht="21.75" customHeight="1" x14ac:dyDescent="0.25">
      <c r="A6" s="43" t="s">
        <v>145</v>
      </c>
      <c r="B6" s="43">
        <v>8600708</v>
      </c>
      <c r="C6" s="44">
        <v>0.21922454391996599</v>
      </c>
      <c r="D6" s="43">
        <v>3.7655962105521003E-2</v>
      </c>
      <c r="E6" s="43">
        <v>2384</v>
      </c>
      <c r="F6" s="43">
        <v>968</v>
      </c>
      <c r="G6" s="43">
        <v>0.40604026845637498</v>
      </c>
      <c r="H6" s="43">
        <v>5136</v>
      </c>
      <c r="I6" s="43">
        <v>2351</v>
      </c>
      <c r="J6" s="43">
        <v>0.45774922118380001</v>
      </c>
      <c r="K6" s="43">
        <v>8091</v>
      </c>
      <c r="L6" s="43">
        <v>4446</v>
      </c>
      <c r="M6" s="43">
        <v>0.54949944382647298</v>
      </c>
      <c r="N6" s="43">
        <v>2809</v>
      </c>
      <c r="O6" s="43">
        <v>1570</v>
      </c>
      <c r="P6" s="43">
        <v>0.55891776432894202</v>
      </c>
      <c r="Q6" s="43">
        <v>26</v>
      </c>
      <c r="R6" s="43">
        <v>22</v>
      </c>
      <c r="S6" s="43">
        <v>0.84615384615384603</v>
      </c>
      <c r="T6" s="43">
        <v>10918</v>
      </c>
      <c r="U6" s="43">
        <v>37096</v>
      </c>
      <c r="V6" s="43">
        <v>86931</v>
      </c>
      <c r="W6" s="43">
        <v>1255026</v>
      </c>
      <c r="X6" s="43">
        <v>5990</v>
      </c>
      <c r="Y6" s="43">
        <v>35000</v>
      </c>
      <c r="Z6" s="43">
        <v>59242</v>
      </c>
      <c r="AA6" s="43">
        <v>694131</v>
      </c>
      <c r="AB6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16908</v>
      </c>
      <c r="AC6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72096</v>
      </c>
      <c r="AD6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146173</v>
      </c>
      <c r="AE6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1949157</v>
      </c>
      <c r="AF6" s="43">
        <v>5139</v>
      </c>
      <c r="AG6" s="43">
        <v>13962.1629672897</v>
      </c>
      <c r="AH6" s="43">
        <v>18019</v>
      </c>
      <c r="AI6" s="43">
        <v>13596.6520073296</v>
      </c>
      <c r="AJ6" s="43">
        <v>43286</v>
      </c>
      <c r="AK6" s="43">
        <v>13762.771120819099</v>
      </c>
      <c r="AL6" s="43">
        <v>671822</v>
      </c>
      <c r="AM6" s="43">
        <v>13140.485907279801</v>
      </c>
      <c r="AN6" s="43">
        <v>292698</v>
      </c>
      <c r="AO6" s="43">
        <v>316866</v>
      </c>
      <c r="AP6" s="43">
        <v>352128</v>
      </c>
      <c r="AQ6" s="43">
        <v>336627</v>
      </c>
      <c r="AR6" s="43">
        <v>12.49</v>
      </c>
      <c r="AS6" s="43">
        <v>12.75</v>
      </c>
      <c r="AT6" s="43">
        <v>13.1</v>
      </c>
      <c r="AU6" s="43">
        <v>13.75</v>
      </c>
      <c r="AV6" s="43">
        <v>27.097000000000001</v>
      </c>
      <c r="AW6" s="43">
        <v>1.4166751647398199E-2</v>
      </c>
      <c r="AX6" s="43">
        <v>1.5676482986602298E-2</v>
      </c>
      <c r="AY6" s="43">
        <v>1.7522525170066999E-2</v>
      </c>
      <c r="AZ6" s="43">
        <v>30638.003521109898</v>
      </c>
      <c r="BA6" s="43">
        <v>153934.27268172201</v>
      </c>
      <c r="BB6" s="43">
        <v>348542.101721343</v>
      </c>
      <c r="BC6" s="43">
        <v>1851.64181033165</v>
      </c>
      <c r="BD6" s="43">
        <v>1</v>
      </c>
      <c r="BE6" s="46">
        <v>3</v>
      </c>
      <c r="BF6" s="43">
        <v>4</v>
      </c>
      <c r="BG6" s="43">
        <v>241</v>
      </c>
      <c r="BH6" s="43">
        <v>281</v>
      </c>
      <c r="BI6" s="63">
        <v>0.85765124555160144</v>
      </c>
      <c r="BJ6" s="43">
        <v>-40</v>
      </c>
      <c r="BK6" s="43">
        <v>4742</v>
      </c>
      <c r="BL6" s="43">
        <v>22697</v>
      </c>
      <c r="BM6" s="43">
        <v>69084</v>
      </c>
      <c r="BN6" s="43">
        <v>634322</v>
      </c>
      <c r="BO6" s="43">
        <v>634322</v>
      </c>
      <c r="BP6" s="43">
        <v>634322</v>
      </c>
      <c r="BQ6" s="43">
        <v>634322</v>
      </c>
      <c r="BR6" s="45">
        <v>-46387</v>
      </c>
      <c r="BS6" s="43">
        <v>-611625</v>
      </c>
      <c r="BT6" s="43">
        <v>-611625</v>
      </c>
      <c r="BU6" s="45">
        <v>-611625</v>
      </c>
      <c r="BV6" s="45">
        <v>-611625</v>
      </c>
      <c r="BW6" s="43">
        <v>9278.6629118530509</v>
      </c>
      <c r="BX6" s="43">
        <v>61.952085417019497</v>
      </c>
      <c r="BY6" s="43">
        <v>42.880248113166203</v>
      </c>
      <c r="BZ6" s="43">
        <v>444.64206935703999</v>
      </c>
      <c r="CA6" s="43">
        <v>1144.51584258038</v>
      </c>
      <c r="CB6" s="48">
        <v>7.4</v>
      </c>
      <c r="CC6" s="43">
        <v>51209.072241140202</v>
      </c>
      <c r="CD6" s="43">
        <v>94035.223190011093</v>
      </c>
      <c r="CE6" s="43">
        <v>47150.4476145523</v>
      </c>
      <c r="CF6" s="43">
        <f>Tabel2[[#This Row],[99. a18 Cykelinfra if. 2 km af st (Cykelinfra langs vej hovedsti 50 snap)(FYSIK)]]/Tabel2[[#This Row],[100. a18 Større vej if. 2 km af st (HoGeFoStMe snap 50)(FYSIK)]]</f>
        <v>1.9943654397246589</v>
      </c>
      <c r="CG6" s="43">
        <f>Tabel2[[#This Row],[98. a18 Cykelinfra v større vej if. 2 km af st (Cykelinfra langs vej hovedsti 50 snap)(FYSIK)]]/Tabel2[[#This Row],[100. a18 Større vej if. 2 km af st (HoGeFoStMe snap 50)(FYSIK)]]</f>
        <v>1.0860781780857425</v>
      </c>
      <c r="CH6" s="48">
        <v>10</v>
      </c>
      <c r="CI6" s="48">
        <v>5</v>
      </c>
      <c r="CJ6" s="48">
        <v>10</v>
      </c>
      <c r="CK6" s="48">
        <v>8</v>
      </c>
      <c r="CL6" s="48">
        <v>9.1999999999999993</v>
      </c>
      <c r="CM6" s="48">
        <v>6.8</v>
      </c>
      <c r="CN6" s="48">
        <v>7.5</v>
      </c>
      <c r="CO6" s="43">
        <v>997</v>
      </c>
      <c r="CP6" s="48">
        <v>219</v>
      </c>
      <c r="CQ6" s="48">
        <v>139</v>
      </c>
      <c r="CR6" s="43">
        <v>0.29071243790569601</v>
      </c>
      <c r="CS6" s="43">
        <v>109905</v>
      </c>
      <c r="CT6" s="48">
        <v>11.873074016570259</v>
      </c>
      <c r="CU6" s="48">
        <v>85.161545284320496</v>
      </c>
      <c r="CV6" s="48">
        <v>54.052304997810722</v>
      </c>
      <c r="CW6" s="56" t="s">
        <v>144</v>
      </c>
      <c r="CX6" s="43">
        <v>0.57273958176620998</v>
      </c>
      <c r="CY6" s="43">
        <v>24</v>
      </c>
      <c r="CZ6" s="48" t="s">
        <v>18</v>
      </c>
      <c r="DA6" s="48">
        <v>11</v>
      </c>
      <c r="DB6" s="48" t="s">
        <v>42</v>
      </c>
      <c r="DC6" s="48">
        <v>28</v>
      </c>
      <c r="DD6" s="48">
        <v>18</v>
      </c>
      <c r="DE6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-4</v>
      </c>
      <c r="DF6" s="62">
        <f>Tabel2[[#This Row],[126. a133. Forskel mellem tog og bil ( nærmeste kundepunkt) (tog-tid minus bil-tid)(FYSIK)]]/Tabel2[[#This Row],[124. a133. Bil til nærmeste knudepunt(FYSIK) (metode: google maps køretid gennemsnitligt)]]</f>
        <v>-0.14285714285714285</v>
      </c>
      <c r="DG6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-7</v>
      </c>
      <c r="DH6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-0.63636363636363635</v>
      </c>
      <c r="DI6" s="43">
        <v>0.14678845400000001</v>
      </c>
      <c r="DJ6" s="43">
        <v>1872</v>
      </c>
      <c r="DK6" s="43">
        <v>8828</v>
      </c>
      <c r="DL6" s="43">
        <v>20228</v>
      </c>
      <c r="DM6" s="43">
        <v>14</v>
      </c>
      <c r="DN6" s="43">
        <v>94</v>
      </c>
      <c r="DO6" s="43">
        <v>386</v>
      </c>
      <c r="DP6" s="43" t="s">
        <v>145</v>
      </c>
      <c r="DQ6" s="43"/>
      <c r="DR6" s="43"/>
      <c r="DS6" s="43"/>
      <c r="DT6" s="43"/>
    </row>
    <row r="7" spans="1:124" ht="21.75" customHeight="1" x14ac:dyDescent="0.25">
      <c r="A7" s="43" t="s">
        <v>223</v>
      </c>
      <c r="B7" s="43">
        <v>8600678</v>
      </c>
      <c r="C7" s="44">
        <v>0.34432264764799497</v>
      </c>
      <c r="D7" s="43">
        <v>7.0277951853567805E-2</v>
      </c>
      <c r="E7" s="43">
        <v>1281</v>
      </c>
      <c r="F7" s="43">
        <v>843</v>
      </c>
      <c r="G7" s="43">
        <v>0.65807962529274</v>
      </c>
      <c r="H7" s="43">
        <v>2888</v>
      </c>
      <c r="I7" s="43">
        <v>1732</v>
      </c>
      <c r="J7" s="43">
        <v>0.59972299168974996</v>
      </c>
      <c r="K7" s="43">
        <v>6910</v>
      </c>
      <c r="L7" s="43">
        <v>4348</v>
      </c>
      <c r="M7" s="43">
        <v>0.62923299565846602</v>
      </c>
      <c r="N7" s="43">
        <v>3883</v>
      </c>
      <c r="O7" s="43">
        <v>2816</v>
      </c>
      <c r="P7" s="43">
        <v>0.72521246458923505</v>
      </c>
      <c r="Q7" s="43">
        <v>836</v>
      </c>
      <c r="R7" s="43">
        <v>655</v>
      </c>
      <c r="S7" s="43">
        <v>0.78349282296650702</v>
      </c>
      <c r="T7" s="43">
        <v>8014</v>
      </c>
      <c r="U7" s="43">
        <v>23104</v>
      </c>
      <c r="V7" s="43">
        <v>51704</v>
      </c>
      <c r="W7" s="43">
        <v>533895</v>
      </c>
      <c r="X7" s="43">
        <v>3158</v>
      </c>
      <c r="Y7" s="43">
        <v>9463</v>
      </c>
      <c r="Z7" s="43">
        <v>22637</v>
      </c>
      <c r="AA7" s="43">
        <v>282373</v>
      </c>
      <c r="AB7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11172</v>
      </c>
      <c r="AC7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32567</v>
      </c>
      <c r="AD7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74341</v>
      </c>
      <c r="AE7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816268</v>
      </c>
      <c r="AF7" s="43">
        <v>4160</v>
      </c>
      <c r="AG7" s="43">
        <v>17503.899206158199</v>
      </c>
      <c r="AH7" s="43">
        <v>11780</v>
      </c>
      <c r="AI7" s="43">
        <v>17426.490870488298</v>
      </c>
      <c r="AJ7" s="43">
        <v>26276</v>
      </c>
      <c r="AK7" s="43">
        <v>17126.1578526556</v>
      </c>
      <c r="AL7" s="43">
        <v>270687</v>
      </c>
      <c r="AM7" s="43">
        <v>15352.1428312682</v>
      </c>
      <c r="AN7" s="43">
        <v>400314</v>
      </c>
      <c r="AO7" s="43">
        <v>399468</v>
      </c>
      <c r="AP7" s="43">
        <v>399966</v>
      </c>
      <c r="AQ7" s="43">
        <v>364741</v>
      </c>
      <c r="AR7" s="43">
        <v>14.21</v>
      </c>
      <c r="AS7" s="43">
        <v>14.15</v>
      </c>
      <c r="AT7" s="43">
        <v>14.12</v>
      </c>
      <c r="AU7" s="43">
        <v>13.74</v>
      </c>
      <c r="AV7" s="43">
        <v>29.04</v>
      </c>
      <c r="AW7" s="43">
        <v>2.3175432498862201E-2</v>
      </c>
      <c r="AX7" s="43">
        <v>2.5990304367822899E-2</v>
      </c>
      <c r="AY7" s="43">
        <v>2.3861677931354401E-2</v>
      </c>
      <c r="AZ7" s="43">
        <v>26943.721713325798</v>
      </c>
      <c r="BA7" s="43">
        <v>115627.159387231</v>
      </c>
      <c r="BB7" s="43">
        <v>259790.38757432299</v>
      </c>
      <c r="BC7" s="43">
        <v>4422.1501604179202</v>
      </c>
      <c r="BD7" s="43">
        <v>1</v>
      </c>
      <c r="BE7" s="46">
        <v>1</v>
      </c>
      <c r="BF7" s="43">
        <v>3</v>
      </c>
      <c r="BG7" s="43">
        <v>202</v>
      </c>
      <c r="BH7" s="43">
        <v>202</v>
      </c>
      <c r="BI7" s="63">
        <v>1</v>
      </c>
      <c r="BJ7" s="43">
        <v>0</v>
      </c>
      <c r="BK7" s="43">
        <v>4742</v>
      </c>
      <c r="BL7" s="43">
        <v>20908</v>
      </c>
      <c r="BM7" s="43">
        <v>20908</v>
      </c>
      <c r="BN7" s="43">
        <v>634322</v>
      </c>
      <c r="BO7" s="43">
        <v>634322</v>
      </c>
      <c r="BP7" s="43">
        <v>634322</v>
      </c>
      <c r="BQ7" s="43">
        <v>634322</v>
      </c>
      <c r="BR7" s="45">
        <v>0</v>
      </c>
      <c r="BS7" s="43">
        <v>-613414</v>
      </c>
      <c r="BT7" s="43">
        <v>-613414</v>
      </c>
      <c r="BU7" s="45">
        <v>-613414</v>
      </c>
      <c r="BV7" s="45">
        <v>-613414</v>
      </c>
      <c r="BW7" s="43">
        <v>509.13861428938998</v>
      </c>
      <c r="BX7" s="43">
        <v>457.07182386127101</v>
      </c>
      <c r="BY7" s="43">
        <v>709.72322164232298</v>
      </c>
      <c r="BZ7" s="43">
        <v>1000.76215410391</v>
      </c>
      <c r="CA7" s="43">
        <v>3268.57096828146</v>
      </c>
      <c r="CB7" s="48">
        <v>7.3</v>
      </c>
      <c r="CC7" s="43">
        <v>41006.055428056097</v>
      </c>
      <c r="CD7" s="43">
        <v>82725.602321082595</v>
      </c>
      <c r="CE7" s="43">
        <v>30431.244339282599</v>
      </c>
      <c r="CF7" s="43">
        <f>Tabel2[[#This Row],[99. a18 Cykelinfra if. 2 km af st (Cykelinfra langs vej hovedsti 50 snap)(FYSIK)]]/Tabel2[[#This Row],[100. a18 Større vej if. 2 km af st (HoGeFoStMe snap 50)(FYSIK)]]</f>
        <v>2.718442972583119</v>
      </c>
      <c r="CG7" s="43">
        <f>Tabel2[[#This Row],[98. a18 Cykelinfra v større vej if. 2 km af st (Cykelinfra langs vej hovedsti 50 snap)(FYSIK)]]/Tabel2[[#This Row],[100. a18 Større vej if. 2 km af st (HoGeFoStMe snap 50)(FYSIK)]]</f>
        <v>1.3474984779088661</v>
      </c>
      <c r="CH7" s="48">
        <v>5</v>
      </c>
      <c r="CI7" s="48">
        <v>5.5</v>
      </c>
      <c r="CJ7" s="48">
        <v>2</v>
      </c>
      <c r="CK7" s="48">
        <v>8.8000000000000007</v>
      </c>
      <c r="CL7" s="48">
        <v>9</v>
      </c>
      <c r="CM7" s="48">
        <v>6.8</v>
      </c>
      <c r="CN7" s="48">
        <v>7.5</v>
      </c>
      <c r="CO7" s="43">
        <v>1028</v>
      </c>
      <c r="CP7" s="48">
        <v>238</v>
      </c>
      <c r="CQ7" s="48">
        <v>0</v>
      </c>
      <c r="CR7" s="43">
        <v>0.36264540648911298</v>
      </c>
      <c r="CS7" s="43">
        <v>100571</v>
      </c>
      <c r="CT7" s="48">
        <v>6.4293054741218487</v>
      </c>
      <c r="CU7" s="48">
        <v>0</v>
      </c>
      <c r="CV7" s="48">
        <v>27.770277426038909</v>
      </c>
      <c r="CW7" s="56" t="s">
        <v>224</v>
      </c>
      <c r="CX7" s="43">
        <v>0.79423376001914103</v>
      </c>
      <c r="CY7" s="43">
        <v>28</v>
      </c>
      <c r="CZ7" s="48" t="s">
        <v>18</v>
      </c>
      <c r="DA7" s="48">
        <v>24</v>
      </c>
      <c r="DB7" s="48" t="s">
        <v>53</v>
      </c>
      <c r="DC7" s="48">
        <v>31</v>
      </c>
      <c r="DD7" s="48">
        <v>29</v>
      </c>
      <c r="DE7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-3</v>
      </c>
      <c r="DF7" s="62">
        <f>Tabel2[[#This Row],[126. a133. Forskel mellem tog og bil ( nærmeste kundepunkt) (tog-tid minus bil-tid)(FYSIK)]]/Tabel2[[#This Row],[124. a133. Bil til nærmeste knudepunt(FYSIK) (metode: google maps køretid gennemsnitligt)]]</f>
        <v>-9.6774193548387094E-2</v>
      </c>
      <c r="DG7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-5</v>
      </c>
      <c r="DH7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-0.20833333333333334</v>
      </c>
      <c r="DI7" s="43">
        <v>0.15837657499999999</v>
      </c>
      <c r="DJ7" s="43">
        <v>1476</v>
      </c>
      <c r="DK7" s="43">
        <v>5038</v>
      </c>
      <c r="DL7" s="43">
        <v>12866</v>
      </c>
      <c r="DM7" s="43">
        <v>92</v>
      </c>
      <c r="DN7" s="43">
        <v>296</v>
      </c>
      <c r="DO7" s="43">
        <v>427</v>
      </c>
      <c r="DP7" s="43" t="s">
        <v>223</v>
      </c>
      <c r="DQ7" s="43"/>
      <c r="DR7" s="43"/>
      <c r="DS7" s="43"/>
      <c r="DT7" s="43"/>
    </row>
    <row r="8" spans="1:124" ht="21.75" customHeight="1" x14ac:dyDescent="0.25">
      <c r="A8" s="43" t="s">
        <v>94</v>
      </c>
      <c r="B8" s="43">
        <v>8600739</v>
      </c>
      <c r="C8" s="44">
        <v>0.18463190543164601</v>
      </c>
      <c r="D8" s="43">
        <v>9.3251762679140808E-3</v>
      </c>
      <c r="E8" s="43">
        <v>3951</v>
      </c>
      <c r="F8" s="43">
        <v>801</v>
      </c>
      <c r="G8" s="43">
        <v>0.202733485193621</v>
      </c>
      <c r="H8" s="43">
        <v>4679</v>
      </c>
      <c r="I8" s="43">
        <v>1083</v>
      </c>
      <c r="J8" s="43">
        <v>0.23145971361402001</v>
      </c>
      <c r="K8" s="43">
        <v>5237</v>
      </c>
      <c r="L8" s="43">
        <v>1399</v>
      </c>
      <c r="M8" s="43">
        <v>0.26713767424097701</v>
      </c>
      <c r="N8" s="43">
        <v>159</v>
      </c>
      <c r="O8" s="43">
        <v>81</v>
      </c>
      <c r="P8" s="43">
        <v>0.50943396226415005</v>
      </c>
      <c r="Q8" s="43"/>
      <c r="R8" s="43"/>
      <c r="S8" s="43"/>
      <c r="T8" s="43">
        <v>45701</v>
      </c>
      <c r="U8" s="43">
        <v>292469</v>
      </c>
      <c r="V8" s="43">
        <v>571196</v>
      </c>
      <c r="W8" s="43">
        <v>1326653</v>
      </c>
      <c r="X8" s="43">
        <v>21253</v>
      </c>
      <c r="Y8" s="43">
        <v>123869</v>
      </c>
      <c r="Z8" s="43">
        <v>377879</v>
      </c>
      <c r="AA8" s="43">
        <v>795746</v>
      </c>
      <c r="AB8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66954</v>
      </c>
      <c r="AC8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416338</v>
      </c>
      <c r="AD8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949075</v>
      </c>
      <c r="AE8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2122399</v>
      </c>
      <c r="AF8" s="43">
        <v>27395</v>
      </c>
      <c r="AG8" s="43">
        <v>11479.1101936426</v>
      </c>
      <c r="AH8" s="43">
        <v>169284</v>
      </c>
      <c r="AI8" s="43">
        <v>11497.6855698746</v>
      </c>
      <c r="AJ8" s="43">
        <v>324012</v>
      </c>
      <c r="AK8" s="43">
        <v>11742.9468598735</v>
      </c>
      <c r="AL8" s="43">
        <v>722412</v>
      </c>
      <c r="AM8" s="43">
        <v>12686.818606622899</v>
      </c>
      <c r="AN8" s="43">
        <v>284127</v>
      </c>
      <c r="AO8" s="43">
        <v>322596</v>
      </c>
      <c r="AP8" s="43">
        <v>333327</v>
      </c>
      <c r="AQ8" s="43">
        <v>336459</v>
      </c>
      <c r="AR8" s="43">
        <v>14.22</v>
      </c>
      <c r="AS8" s="43">
        <v>14.39</v>
      </c>
      <c r="AT8" s="43">
        <v>14.33</v>
      </c>
      <c r="AU8" s="43">
        <v>13.89</v>
      </c>
      <c r="AV8" s="43">
        <v>43.369</v>
      </c>
      <c r="AW8" s="43">
        <v>1.4893524751032E-2</v>
      </c>
      <c r="AX8" s="43">
        <v>1.35047561286774E-2</v>
      </c>
      <c r="AY8" s="43">
        <v>1.40429188508574E-2</v>
      </c>
      <c r="AZ8" s="43">
        <v>30196.435592526101</v>
      </c>
      <c r="BA8" s="43">
        <v>273463.13142341003</v>
      </c>
      <c r="BB8" s="43">
        <v>629614.47327179299</v>
      </c>
      <c r="BC8" s="43">
        <v>537.95191168307304</v>
      </c>
      <c r="BD8" s="43">
        <v>4</v>
      </c>
      <c r="BE8" s="46">
        <v>19</v>
      </c>
      <c r="BF8" s="43">
        <v>51</v>
      </c>
      <c r="BG8" s="43">
        <v>376</v>
      </c>
      <c r="BH8" s="43">
        <v>1464</v>
      </c>
      <c r="BI8" s="63">
        <v>0.25683060109289618</v>
      </c>
      <c r="BJ8" s="43">
        <v>-1088</v>
      </c>
      <c r="BK8" s="43">
        <v>4742</v>
      </c>
      <c r="BL8" s="43">
        <v>634322</v>
      </c>
      <c r="BM8" s="43">
        <v>634322</v>
      </c>
      <c r="BN8" s="43">
        <v>634322</v>
      </c>
      <c r="BO8" s="43">
        <v>634322</v>
      </c>
      <c r="BP8" s="43">
        <v>634322</v>
      </c>
      <c r="BQ8" s="43">
        <v>634322</v>
      </c>
      <c r="BR8" s="45">
        <v>0</v>
      </c>
      <c r="BS8" s="43">
        <v>0</v>
      </c>
      <c r="BT8" s="43">
        <v>0</v>
      </c>
      <c r="BU8" s="45">
        <v>0</v>
      </c>
      <c r="BV8" s="45">
        <v>0</v>
      </c>
      <c r="BW8" s="43">
        <v>521.749002730043</v>
      </c>
      <c r="BX8" s="43">
        <v>213.91615764055001</v>
      </c>
      <c r="BY8" s="43">
        <v>261.179974073881</v>
      </c>
      <c r="BZ8" s="43">
        <v>1808.97316636746</v>
      </c>
      <c r="CA8" s="43">
        <v>1403.3359587697901</v>
      </c>
      <c r="CB8" s="48"/>
      <c r="CC8" s="43">
        <v>91455.2253351135</v>
      </c>
      <c r="CD8" s="43">
        <v>146108.80476348699</v>
      </c>
      <c r="CE8" s="43">
        <v>71777.705845132194</v>
      </c>
      <c r="CF8" s="43">
        <f>Tabel2[[#This Row],[99. a18 Cykelinfra if. 2 km af st (Cykelinfra langs vej hovedsti 50 snap)(FYSIK)]]/Tabel2[[#This Row],[100. a18 Større vej if. 2 km af st (HoGeFoStMe snap 50)(FYSIK)]]</f>
        <v>2.0355736233578128</v>
      </c>
      <c r="CG8" s="43">
        <f>Tabel2[[#This Row],[98. a18 Cykelinfra v større vej if. 2 km af st (Cykelinfra langs vej hovedsti 50 snap)(FYSIK)]]/Tabel2[[#This Row],[100. a18 Større vej if. 2 km af st (HoGeFoStMe snap 50)(FYSIK)]]</f>
        <v>1.2741452831111317</v>
      </c>
      <c r="CH8" s="48"/>
      <c r="CI8" s="48"/>
      <c r="CJ8" s="48"/>
      <c r="CK8" s="48"/>
      <c r="CL8" s="48"/>
      <c r="CM8" s="48"/>
      <c r="CN8" s="48"/>
      <c r="CO8" s="43">
        <v>348</v>
      </c>
      <c r="CP8" s="48">
        <v>0</v>
      </c>
      <c r="CQ8" s="48">
        <v>0</v>
      </c>
      <c r="CR8" s="43">
        <v>0.14477879855505499</v>
      </c>
      <c r="CS8" s="43">
        <v>77913</v>
      </c>
      <c r="CT8" s="48">
        <v>15.380569988978113</v>
      </c>
      <c r="CU8" s="48">
        <v>0</v>
      </c>
      <c r="CV8" s="48">
        <v>0</v>
      </c>
      <c r="CW8" s="56" t="s">
        <v>95</v>
      </c>
      <c r="CX8" s="43">
        <v>0.64085315832649703</v>
      </c>
      <c r="CY8" s="43">
        <v>18</v>
      </c>
      <c r="CZ8" s="48" t="s">
        <v>18</v>
      </c>
      <c r="DA8" s="48">
        <v>6</v>
      </c>
      <c r="DB8" s="48" t="s">
        <v>66</v>
      </c>
      <c r="DC8" s="48">
        <v>14</v>
      </c>
      <c r="DD8" s="48">
        <v>10</v>
      </c>
      <c r="DE8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4</v>
      </c>
      <c r="DF8" s="62">
        <f>Tabel2[[#This Row],[126. a133. Forskel mellem tog og bil ( nærmeste kundepunkt) (tog-tid minus bil-tid)(FYSIK)]]/Tabel2[[#This Row],[124. a133. Bil til nærmeste knudepunt(FYSIK) (metode: google maps køretid gennemsnitligt)]]</f>
        <v>0.2857142857142857</v>
      </c>
      <c r="DG8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-4</v>
      </c>
      <c r="DH8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-0.66666666666666663</v>
      </c>
      <c r="DI8" s="43">
        <v>0.32580268400000001</v>
      </c>
      <c r="DJ8" s="43">
        <v>2386</v>
      </c>
      <c r="DK8" s="43">
        <v>21140</v>
      </c>
      <c r="DL8" s="43">
        <v>50656</v>
      </c>
      <c r="DM8" s="43">
        <v>21</v>
      </c>
      <c r="DN8" s="43">
        <v>138</v>
      </c>
      <c r="DO8" s="43">
        <v>368</v>
      </c>
      <c r="DP8" s="43" t="s">
        <v>94</v>
      </c>
      <c r="DQ8" s="43"/>
      <c r="DR8" s="43"/>
      <c r="DS8" s="43"/>
      <c r="DT8" s="43"/>
    </row>
    <row r="9" spans="1:124" ht="21.75" customHeight="1" x14ac:dyDescent="0.25">
      <c r="A9" s="43" t="s">
        <v>56</v>
      </c>
      <c r="B9" s="43">
        <v>8600219</v>
      </c>
      <c r="C9" s="44">
        <v>5.3465045455936798E-2</v>
      </c>
      <c r="D9" s="43">
        <v>7.0188334514196399E-3</v>
      </c>
      <c r="E9" s="43">
        <v>949</v>
      </c>
      <c r="F9" s="43">
        <v>583</v>
      </c>
      <c r="G9" s="43">
        <v>0.61433087460484703</v>
      </c>
      <c r="H9" s="43">
        <v>1213</v>
      </c>
      <c r="I9" s="43">
        <v>777</v>
      </c>
      <c r="J9" s="43">
        <v>0.640560593569662</v>
      </c>
      <c r="K9" s="43">
        <v>2573</v>
      </c>
      <c r="L9" s="43">
        <v>1812</v>
      </c>
      <c r="M9" s="43">
        <v>0.70423630003886495</v>
      </c>
      <c r="N9" s="43">
        <v>775</v>
      </c>
      <c r="O9" s="43">
        <v>585</v>
      </c>
      <c r="P9" s="43">
        <v>0.75483870967741895</v>
      </c>
      <c r="Q9" s="43">
        <v>165</v>
      </c>
      <c r="R9" s="43">
        <v>128</v>
      </c>
      <c r="S9" s="43">
        <v>0.77575757575757498</v>
      </c>
      <c r="T9" s="43">
        <v>3963</v>
      </c>
      <c r="U9" s="43">
        <v>7657</v>
      </c>
      <c r="V9" s="43">
        <v>8977</v>
      </c>
      <c r="W9" s="43">
        <v>52406</v>
      </c>
      <c r="X9" s="43">
        <v>1004</v>
      </c>
      <c r="Y9" s="43">
        <v>2811</v>
      </c>
      <c r="Z9" s="43">
        <v>3126</v>
      </c>
      <c r="AA9" s="43">
        <v>20225</v>
      </c>
      <c r="AB9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4967</v>
      </c>
      <c r="AC9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10468</v>
      </c>
      <c r="AD9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12103</v>
      </c>
      <c r="AE9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72631</v>
      </c>
      <c r="AF9" s="43">
        <v>1809</v>
      </c>
      <c r="AG9" s="43">
        <v>24574.631374722801</v>
      </c>
      <c r="AH9" s="43">
        <v>3779</v>
      </c>
      <c r="AI9" s="43">
        <v>23233.326790450901</v>
      </c>
      <c r="AJ9" s="43">
        <v>4550</v>
      </c>
      <c r="AK9" s="43">
        <v>22956.757822829401</v>
      </c>
      <c r="AL9" s="43">
        <v>26254</v>
      </c>
      <c r="AM9" s="43">
        <v>21233.519770773601</v>
      </c>
      <c r="AN9" s="43">
        <v>307972</v>
      </c>
      <c r="AO9" s="43">
        <v>325098</v>
      </c>
      <c r="AP9" s="43">
        <v>326804</v>
      </c>
      <c r="AQ9" s="43">
        <v>301620</v>
      </c>
      <c r="AR9" s="43">
        <v>12.3</v>
      </c>
      <c r="AS9" s="43">
        <v>12.38</v>
      </c>
      <c r="AT9" s="43">
        <v>12.4</v>
      </c>
      <c r="AU9" s="43">
        <v>12.28</v>
      </c>
      <c r="AV9" s="43">
        <v>11.105499999999999</v>
      </c>
      <c r="AW9" s="43">
        <v>1.05269413442995E-2</v>
      </c>
      <c r="AX9" s="43">
        <v>9.7200608982302896E-3</v>
      </c>
      <c r="AY9" s="43">
        <v>1.0006904006142899E-2</v>
      </c>
      <c r="AZ9" s="43">
        <v>10466.898996276501</v>
      </c>
      <c r="BA9" s="43">
        <v>35688.551458793299</v>
      </c>
      <c r="BB9" s="43">
        <v>45740.525838036199</v>
      </c>
      <c r="BC9" s="43">
        <v>3621.0862011517602</v>
      </c>
      <c r="BD9" s="43">
        <v>1</v>
      </c>
      <c r="BE9" s="46">
        <v>1</v>
      </c>
      <c r="BF9" s="43">
        <v>2</v>
      </c>
      <c r="BG9" s="43">
        <v>131</v>
      </c>
      <c r="BH9" s="43">
        <v>131</v>
      </c>
      <c r="BI9" s="63">
        <v>1</v>
      </c>
      <c r="BJ9" s="43">
        <v>0</v>
      </c>
      <c r="BK9" s="43">
        <v>131</v>
      </c>
      <c r="BL9" s="43">
        <v>7132</v>
      </c>
      <c r="BM9" s="43">
        <v>7132</v>
      </c>
      <c r="BN9" s="43">
        <v>72044</v>
      </c>
      <c r="BO9" s="43">
        <v>72044</v>
      </c>
      <c r="BP9" s="43">
        <v>72044</v>
      </c>
      <c r="BQ9" s="43">
        <v>180760</v>
      </c>
      <c r="BR9" s="45">
        <v>0</v>
      </c>
      <c r="BS9" s="43">
        <v>-72044</v>
      </c>
      <c r="BT9" s="43">
        <v>-72044</v>
      </c>
      <c r="BU9" s="45">
        <v>-64912</v>
      </c>
      <c r="BV9" s="45">
        <v>-173628</v>
      </c>
      <c r="BW9" s="43">
        <v>515.96126460953496</v>
      </c>
      <c r="BX9" s="43">
        <v>499.018694840053</v>
      </c>
      <c r="BY9" s="43">
        <v>520.30354423837503</v>
      </c>
      <c r="BZ9" s="43">
        <v>13994.2936017951</v>
      </c>
      <c r="CA9" s="43">
        <v>4552.7196558579399</v>
      </c>
      <c r="CB9" s="48"/>
      <c r="CC9" s="43">
        <v>8600.8281240441593</v>
      </c>
      <c r="CD9" s="43">
        <v>24040.605201849699</v>
      </c>
      <c r="CE9" s="43">
        <v>29235.577350228901</v>
      </c>
      <c r="CF9" s="43">
        <f>Tabel2[[#This Row],[99. a18 Cykelinfra if. 2 km af st (Cykelinfra langs vej hovedsti 50 snap)(FYSIK)]]/Tabel2[[#This Row],[100. a18 Større vej if. 2 km af st (HoGeFoStMe snap 50)(FYSIK)]]</f>
        <v>0.82230649710981241</v>
      </c>
      <c r="CG9" s="43">
        <f>Tabel2[[#This Row],[98. a18 Cykelinfra v større vej if. 2 km af st (Cykelinfra langs vej hovedsti 50 snap)(FYSIK)]]/Tabel2[[#This Row],[100. a18 Større vej if. 2 km af st (HoGeFoStMe snap 50)(FYSIK)]]</f>
        <v>0.29419046598636162</v>
      </c>
      <c r="CH9" s="48"/>
      <c r="CI9" s="48"/>
      <c r="CJ9" s="48"/>
      <c r="CK9" s="48"/>
      <c r="CL9" s="48"/>
      <c r="CM9" s="48"/>
      <c r="CN9" s="48"/>
      <c r="CO9" s="43">
        <v>343</v>
      </c>
      <c r="CP9" s="48">
        <v>240</v>
      </c>
      <c r="CQ9" s="48">
        <v>35</v>
      </c>
      <c r="CR9" s="43">
        <v>0.13073399070460101</v>
      </c>
      <c r="CS9" s="43">
        <v>19662</v>
      </c>
      <c r="CT9" s="48">
        <v>3.8920563920284352</v>
      </c>
      <c r="CU9" s="48">
        <v>38.142152641878667</v>
      </c>
      <c r="CV9" s="48">
        <v>5.562397260273972</v>
      </c>
      <c r="CW9" s="56" t="s">
        <v>84</v>
      </c>
      <c r="CX9" s="43">
        <v>0.85906593406593401</v>
      </c>
      <c r="CY9" s="43">
        <v>109</v>
      </c>
      <c r="CZ9" s="48" t="s">
        <v>21</v>
      </c>
      <c r="DA9" s="48">
        <v>10</v>
      </c>
      <c r="DB9" s="48" t="s">
        <v>54</v>
      </c>
      <c r="DC9" s="48">
        <v>84</v>
      </c>
      <c r="DD9" s="48">
        <v>24</v>
      </c>
      <c r="DE9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25</v>
      </c>
      <c r="DF9" s="62">
        <f>Tabel2[[#This Row],[126. a133. Forskel mellem tog og bil ( nærmeste kundepunkt) (tog-tid minus bil-tid)(FYSIK)]]/Tabel2[[#This Row],[124. a133. Bil til nærmeste knudepunt(FYSIK) (metode: google maps køretid gennemsnitligt)]]</f>
        <v>0.29761904761904762</v>
      </c>
      <c r="DG9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-14</v>
      </c>
      <c r="DH9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-1.4</v>
      </c>
      <c r="DI9" s="43">
        <v>0.11379881</v>
      </c>
      <c r="DJ9" s="43">
        <v>862</v>
      </c>
      <c r="DK9" s="43">
        <v>2222</v>
      </c>
      <c r="DL9" s="43">
        <v>3398</v>
      </c>
      <c r="DM9" s="43">
        <v>8</v>
      </c>
      <c r="DN9" s="43">
        <v>43</v>
      </c>
      <c r="DO9" s="43">
        <v>154</v>
      </c>
      <c r="DP9" s="43"/>
      <c r="DQ9" s="43" t="s">
        <v>56</v>
      </c>
      <c r="DR9" s="43" t="s">
        <v>56</v>
      </c>
      <c r="DS9" s="43" t="s">
        <v>56</v>
      </c>
      <c r="DT9" s="43"/>
    </row>
    <row r="10" spans="1:124" ht="21.75" customHeight="1" x14ac:dyDescent="0.25">
      <c r="A10" s="43" t="s">
        <v>138</v>
      </c>
      <c r="B10" s="43">
        <v>8600766</v>
      </c>
      <c r="C10" s="44">
        <v>0.20317016892314499</v>
      </c>
      <c r="D10" s="43">
        <v>1.8881988004122101E-2</v>
      </c>
      <c r="E10" s="43">
        <v>1960</v>
      </c>
      <c r="F10" s="43">
        <v>872</v>
      </c>
      <c r="G10" s="43">
        <v>0.44489795918367298</v>
      </c>
      <c r="H10" s="43">
        <v>3732</v>
      </c>
      <c r="I10" s="43">
        <v>1938</v>
      </c>
      <c r="J10" s="43">
        <v>0.51929260450160697</v>
      </c>
      <c r="K10" s="43">
        <v>2851</v>
      </c>
      <c r="L10" s="43">
        <v>1569</v>
      </c>
      <c r="M10" s="43">
        <v>0.55033321641529198</v>
      </c>
      <c r="N10" s="43">
        <v>63</v>
      </c>
      <c r="O10" s="43">
        <v>45</v>
      </c>
      <c r="P10" s="43">
        <v>0.71428571428571397</v>
      </c>
      <c r="Q10" s="43"/>
      <c r="R10" s="43"/>
      <c r="S10" s="43"/>
      <c r="T10" s="43">
        <v>10606</v>
      </c>
      <c r="U10" s="43">
        <v>36089</v>
      </c>
      <c r="V10" s="43">
        <v>108035</v>
      </c>
      <c r="W10" s="43">
        <v>1250320</v>
      </c>
      <c r="X10" s="43">
        <v>1905</v>
      </c>
      <c r="Y10" s="43">
        <v>12012</v>
      </c>
      <c r="Z10" s="43">
        <v>61027</v>
      </c>
      <c r="AA10" s="43">
        <v>745477</v>
      </c>
      <c r="AB10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12511</v>
      </c>
      <c r="AC10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48101</v>
      </c>
      <c r="AD10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169062</v>
      </c>
      <c r="AE10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1995797</v>
      </c>
      <c r="AF10" s="43">
        <v>4909</v>
      </c>
      <c r="AG10" s="43">
        <v>14003.1662591687</v>
      </c>
      <c r="AH10" s="43">
        <v>17774</v>
      </c>
      <c r="AI10" s="43">
        <v>14107.141297005101</v>
      </c>
      <c r="AJ10" s="43">
        <v>53185</v>
      </c>
      <c r="AK10" s="43">
        <v>13670.998344402</v>
      </c>
      <c r="AL10" s="43">
        <v>683239</v>
      </c>
      <c r="AM10" s="43">
        <v>12885.380819289099</v>
      </c>
      <c r="AN10" s="43">
        <v>269419</v>
      </c>
      <c r="AO10" s="43">
        <v>310641</v>
      </c>
      <c r="AP10" s="43">
        <v>319239</v>
      </c>
      <c r="AQ10" s="43">
        <v>328685</v>
      </c>
      <c r="AR10" s="43">
        <v>12.3</v>
      </c>
      <c r="AS10" s="43">
        <v>12.62</v>
      </c>
      <c r="AT10" s="43">
        <v>12.67</v>
      </c>
      <c r="AU10" s="43">
        <v>13.71</v>
      </c>
      <c r="AV10" s="43">
        <v>25.975999999999999</v>
      </c>
      <c r="AW10" s="43">
        <v>1.26701206843098E-2</v>
      </c>
      <c r="AX10" s="43">
        <v>1.16548104050008E-2</v>
      </c>
      <c r="AY10" s="43">
        <v>1.08062161466573E-2</v>
      </c>
      <c r="AZ10" s="43">
        <v>25986.451065827401</v>
      </c>
      <c r="BA10" s="43">
        <v>128007.370176493</v>
      </c>
      <c r="BB10" s="43">
        <v>345844.23421250499</v>
      </c>
      <c r="BC10" s="43">
        <v>2182.0601712958501</v>
      </c>
      <c r="BD10" s="43">
        <v>1</v>
      </c>
      <c r="BE10" s="46">
        <v>3</v>
      </c>
      <c r="BF10" s="43">
        <v>6</v>
      </c>
      <c r="BG10" s="43">
        <v>203</v>
      </c>
      <c r="BH10" s="43">
        <v>203</v>
      </c>
      <c r="BI10" s="63">
        <v>1</v>
      </c>
      <c r="BJ10" s="43">
        <v>0</v>
      </c>
      <c r="BK10" s="43">
        <v>4742</v>
      </c>
      <c r="BL10" s="43">
        <v>14197</v>
      </c>
      <c r="BM10" s="43">
        <v>53416</v>
      </c>
      <c r="BN10" s="43">
        <v>634322</v>
      </c>
      <c r="BO10" s="43">
        <v>634322</v>
      </c>
      <c r="BP10" s="43">
        <v>634322</v>
      </c>
      <c r="BQ10" s="43">
        <v>634322</v>
      </c>
      <c r="BR10" s="45">
        <v>-39219</v>
      </c>
      <c r="BS10" s="43">
        <v>-620125</v>
      </c>
      <c r="BT10" s="43">
        <v>-620125</v>
      </c>
      <c r="BU10" s="45">
        <v>-620125</v>
      </c>
      <c r="BV10" s="45">
        <v>-620125</v>
      </c>
      <c r="BW10" s="43">
        <v>7312.17660536324</v>
      </c>
      <c r="BX10" s="43">
        <v>92.636718475231902</v>
      </c>
      <c r="BY10" s="43">
        <v>105.34639415685101</v>
      </c>
      <c r="BZ10" s="43">
        <v>2140.1969690823698</v>
      </c>
      <c r="CA10" s="43">
        <v>1523.5682805858</v>
      </c>
      <c r="CB10" s="48"/>
      <c r="CC10" s="43">
        <v>23810.424251689099</v>
      </c>
      <c r="CD10" s="43">
        <v>67966.014136525104</v>
      </c>
      <c r="CE10" s="43">
        <v>39970.902061959998</v>
      </c>
      <c r="CF10" s="43">
        <f>Tabel2[[#This Row],[99. a18 Cykelinfra if. 2 km af st (Cykelinfra langs vej hovedsti 50 snap)(FYSIK)]]/Tabel2[[#This Row],[100. a18 Større vej if. 2 km af st (HoGeFoStMe snap 50)(FYSIK)]]</f>
        <v>1.7003872975188079</v>
      </c>
      <c r="CG10" s="43">
        <f>Tabel2[[#This Row],[98. a18 Cykelinfra v større vej if. 2 km af st (Cykelinfra langs vej hovedsti 50 snap)(FYSIK)]]/Tabel2[[#This Row],[100. a18 Større vej if. 2 km af st (HoGeFoStMe snap 50)(FYSIK)]]</f>
        <v>0.59569394292828082</v>
      </c>
      <c r="CH10" s="48"/>
      <c r="CI10" s="48"/>
      <c r="CJ10" s="48"/>
      <c r="CK10" s="48"/>
      <c r="CL10" s="48"/>
      <c r="CM10" s="48"/>
      <c r="CN10" s="48"/>
      <c r="CO10" s="43">
        <v>366</v>
      </c>
      <c r="CP10" s="48">
        <v>219</v>
      </c>
      <c r="CQ10" s="48">
        <v>0</v>
      </c>
      <c r="CR10" s="43">
        <v>0.273809523809523</v>
      </c>
      <c r="CS10" s="43">
        <v>23</v>
      </c>
      <c r="CT10" s="48">
        <v>12.334695710756794</v>
      </c>
      <c r="CU10" s="48">
        <v>0</v>
      </c>
      <c r="CV10" s="48">
        <v>20.614148996059299</v>
      </c>
      <c r="CW10" s="56" t="s">
        <v>139</v>
      </c>
      <c r="CX10" s="43">
        <v>0.57226176354290204</v>
      </c>
      <c r="CY10" s="43">
        <v>18</v>
      </c>
      <c r="CZ10" s="48" t="s">
        <v>18</v>
      </c>
      <c r="DA10" s="48">
        <v>22</v>
      </c>
      <c r="DB10" s="48" t="s">
        <v>53</v>
      </c>
      <c r="DC10" s="48">
        <v>22</v>
      </c>
      <c r="DD10" s="48">
        <v>25</v>
      </c>
      <c r="DE10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-4</v>
      </c>
      <c r="DF10" s="62">
        <f>Tabel2[[#This Row],[126. a133. Forskel mellem tog og bil ( nærmeste kundepunkt) (tog-tid minus bil-tid)(FYSIK)]]/Tabel2[[#This Row],[124. a133. Bil til nærmeste knudepunt(FYSIK) (metode: google maps køretid gennemsnitligt)]]</f>
        <v>-0.18181818181818182</v>
      </c>
      <c r="DG10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-3</v>
      </c>
      <c r="DH10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-0.13636363636363635</v>
      </c>
      <c r="DI10" s="43">
        <v>8.5135792000000002E-2</v>
      </c>
      <c r="DJ10" s="43">
        <v>1402</v>
      </c>
      <c r="DK10" s="43">
        <v>6342</v>
      </c>
      <c r="DL10" s="43">
        <v>19460</v>
      </c>
      <c r="DM10" s="43">
        <v>15</v>
      </c>
      <c r="DN10" s="43">
        <v>143</v>
      </c>
      <c r="DO10" s="43">
        <v>457</v>
      </c>
      <c r="DP10" s="43" t="s">
        <v>138</v>
      </c>
      <c r="DQ10" s="43"/>
      <c r="DR10" s="43"/>
      <c r="DS10" s="43"/>
      <c r="DT10" s="43"/>
    </row>
    <row r="11" spans="1:124" ht="21.75" customHeight="1" x14ac:dyDescent="0.25">
      <c r="A11" s="43" t="s">
        <v>97</v>
      </c>
      <c r="B11" s="43">
        <v>8600679</v>
      </c>
      <c r="C11" s="44">
        <v>0.23773167808248599</v>
      </c>
      <c r="D11" s="43">
        <v>9.9826443453110598E-3</v>
      </c>
      <c r="E11" s="43">
        <v>3258</v>
      </c>
      <c r="F11" s="43">
        <v>1347</v>
      </c>
      <c r="G11" s="43">
        <v>0.413443830570902</v>
      </c>
      <c r="H11" s="43">
        <v>3415</v>
      </c>
      <c r="I11" s="43">
        <v>1605</v>
      </c>
      <c r="J11" s="43">
        <v>0.46998535871156599</v>
      </c>
      <c r="K11" s="43">
        <v>4656</v>
      </c>
      <c r="L11" s="43">
        <v>2503</v>
      </c>
      <c r="M11" s="43">
        <v>0.53758591065292005</v>
      </c>
      <c r="N11" s="43">
        <v>1789</v>
      </c>
      <c r="O11" s="43">
        <v>1017</v>
      </c>
      <c r="P11" s="43">
        <v>0.56847400782559998</v>
      </c>
      <c r="Q11" s="43">
        <v>143</v>
      </c>
      <c r="R11" s="43">
        <v>103</v>
      </c>
      <c r="S11" s="43">
        <v>0.72027972027971998</v>
      </c>
      <c r="T11" s="43">
        <v>15054</v>
      </c>
      <c r="U11" s="43">
        <v>83660</v>
      </c>
      <c r="V11" s="43">
        <v>269686</v>
      </c>
      <c r="W11" s="43">
        <v>1390625</v>
      </c>
      <c r="X11" s="43">
        <v>6087</v>
      </c>
      <c r="Y11" s="43">
        <v>38946</v>
      </c>
      <c r="Z11" s="43">
        <v>125698</v>
      </c>
      <c r="AA11" s="43">
        <v>836503</v>
      </c>
      <c r="AB11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21141</v>
      </c>
      <c r="AC11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122606</v>
      </c>
      <c r="AD11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395384</v>
      </c>
      <c r="AE11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2227128</v>
      </c>
      <c r="AF11" s="43">
        <v>6954</v>
      </c>
      <c r="AG11" s="43">
        <v>11604.1428160092</v>
      </c>
      <c r="AH11" s="43">
        <v>43578</v>
      </c>
      <c r="AI11" s="43">
        <v>12177.0981171067</v>
      </c>
      <c r="AJ11" s="43">
        <v>142971</v>
      </c>
      <c r="AK11" s="43">
        <v>12429.845001714701</v>
      </c>
      <c r="AL11" s="43">
        <v>754439</v>
      </c>
      <c r="AM11" s="43">
        <v>12869.3414557789</v>
      </c>
      <c r="AN11" s="43">
        <v>285391</v>
      </c>
      <c r="AO11" s="43">
        <v>326573</v>
      </c>
      <c r="AP11" s="43">
        <v>325231</v>
      </c>
      <c r="AQ11" s="43">
        <v>333703</v>
      </c>
      <c r="AR11" s="43">
        <v>12.34</v>
      </c>
      <c r="AS11" s="43">
        <v>12.95</v>
      </c>
      <c r="AT11" s="43">
        <v>13.33</v>
      </c>
      <c r="AU11" s="43">
        <v>13.78</v>
      </c>
      <c r="AV11" s="43">
        <v>30</v>
      </c>
      <c r="AW11" s="43">
        <v>1.25783241381616E-2</v>
      </c>
      <c r="AX11" s="43">
        <v>1.16618257669874E-2</v>
      </c>
      <c r="AY11" s="43">
        <v>1.1844521787983399E-2</v>
      </c>
      <c r="AZ11" s="43">
        <v>29623.601210327401</v>
      </c>
      <c r="BA11" s="43">
        <v>191381.26643559299</v>
      </c>
      <c r="BB11" s="43">
        <v>520106.279549158</v>
      </c>
      <c r="BC11" s="43">
        <v>1106.6392274032401</v>
      </c>
      <c r="BD11" s="43">
        <v>1</v>
      </c>
      <c r="BE11" s="46">
        <v>4</v>
      </c>
      <c r="BF11" s="43">
        <v>20</v>
      </c>
      <c r="BG11" s="43">
        <v>201</v>
      </c>
      <c r="BH11" s="43">
        <v>454</v>
      </c>
      <c r="BI11" s="63">
        <v>0.44273127753303965</v>
      </c>
      <c r="BJ11" s="43">
        <v>-253</v>
      </c>
      <c r="BK11" s="43">
        <v>4742</v>
      </c>
      <c r="BL11" s="43">
        <v>53416</v>
      </c>
      <c r="BM11" s="43">
        <v>634322</v>
      </c>
      <c r="BN11" s="43">
        <v>634322</v>
      </c>
      <c r="BO11" s="43">
        <v>634322</v>
      </c>
      <c r="BP11" s="43">
        <v>634322</v>
      </c>
      <c r="BQ11" s="43">
        <v>634322</v>
      </c>
      <c r="BR11" s="45">
        <v>-580906</v>
      </c>
      <c r="BS11" s="43">
        <v>-580906</v>
      </c>
      <c r="BT11" s="43">
        <v>-580906</v>
      </c>
      <c r="BU11" s="45">
        <v>-580906</v>
      </c>
      <c r="BV11" s="45">
        <v>-580906</v>
      </c>
      <c r="BW11" s="43">
        <v>3507.8241098318899</v>
      </c>
      <c r="BX11" s="43">
        <v>258.42801385270502</v>
      </c>
      <c r="BY11" s="43">
        <v>101.372146898048</v>
      </c>
      <c r="BZ11" s="43">
        <v>1021.19282750259</v>
      </c>
      <c r="CA11" s="43">
        <v>1192.68608282845</v>
      </c>
      <c r="CB11" s="48"/>
      <c r="CC11" s="43">
        <v>52016.069415671103</v>
      </c>
      <c r="CD11" s="43">
        <v>97245.956946295497</v>
      </c>
      <c r="CE11" s="43">
        <v>65460.783619392401</v>
      </c>
      <c r="CF11" s="43">
        <f>Tabel2[[#This Row],[99. a18 Cykelinfra if. 2 km af st (Cykelinfra langs vej hovedsti 50 snap)(FYSIK)]]/Tabel2[[#This Row],[100. a18 Større vej if. 2 km af st (HoGeFoStMe snap 50)(FYSIK)]]</f>
        <v>1.4855605382256212</v>
      </c>
      <c r="CG11" s="43">
        <f>Tabel2[[#This Row],[98. a18 Cykelinfra v større vej if. 2 km af st (Cykelinfra langs vej hovedsti 50 snap)(FYSIK)]]/Tabel2[[#This Row],[100. a18 Større vej if. 2 km af st (HoGeFoStMe snap 50)(FYSIK)]]</f>
        <v>0.79461421846257319</v>
      </c>
      <c r="CH11" s="48"/>
      <c r="CI11" s="48"/>
      <c r="CJ11" s="48"/>
      <c r="CK11" s="48"/>
      <c r="CL11" s="48"/>
      <c r="CM11" s="48"/>
      <c r="CN11" s="48"/>
      <c r="CO11" s="43">
        <v>338</v>
      </c>
      <c r="CP11" s="48">
        <v>282</v>
      </c>
      <c r="CQ11" s="48">
        <v>20</v>
      </c>
      <c r="CR11" s="43">
        <v>0.372093023255813</v>
      </c>
      <c r="CS11" s="43">
        <v>32</v>
      </c>
      <c r="CT11" s="48">
        <v>15.224552160168598</v>
      </c>
      <c r="CU11" s="48">
        <v>257.29493150684931</v>
      </c>
      <c r="CV11" s="48">
        <v>18.247867482755268</v>
      </c>
      <c r="CW11" s="56" t="s">
        <v>98</v>
      </c>
      <c r="CX11" s="43">
        <v>0.42640662270239899</v>
      </c>
      <c r="CY11" s="43">
        <v>15</v>
      </c>
      <c r="CZ11" s="48" t="s">
        <v>18</v>
      </c>
      <c r="DA11" s="48">
        <v>15</v>
      </c>
      <c r="DB11" s="48" t="s">
        <v>18</v>
      </c>
      <c r="DC11" s="48">
        <v>21</v>
      </c>
      <c r="DD11" s="48">
        <v>21</v>
      </c>
      <c r="DE11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-6</v>
      </c>
      <c r="DF11" s="62">
        <f>Tabel2[[#This Row],[126. a133. Forskel mellem tog og bil ( nærmeste kundepunkt) (tog-tid minus bil-tid)(FYSIK)]]/Tabel2[[#This Row],[124. a133. Bil til nærmeste knudepunt(FYSIK) (metode: google maps køretid gennemsnitligt)]]</f>
        <v>-0.2857142857142857</v>
      </c>
      <c r="DG11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-6</v>
      </c>
      <c r="DH11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-0.4</v>
      </c>
      <c r="DI11" s="43">
        <v>8.5135792000000002E-2</v>
      </c>
      <c r="DJ11" s="43">
        <v>2130</v>
      </c>
      <c r="DK11" s="43">
        <v>12878</v>
      </c>
      <c r="DL11" s="43">
        <v>36326</v>
      </c>
      <c r="DM11" s="43">
        <v>19</v>
      </c>
      <c r="DN11" s="43">
        <v>50</v>
      </c>
      <c r="DO11" s="43">
        <v>115</v>
      </c>
      <c r="DP11" s="43" t="s">
        <v>97</v>
      </c>
      <c r="DQ11" s="43"/>
      <c r="DR11" s="43"/>
      <c r="DS11" s="43"/>
      <c r="DT11" s="43"/>
    </row>
    <row r="12" spans="1:124" ht="21.75" customHeight="1" x14ac:dyDescent="0.25">
      <c r="A12" s="43" t="s">
        <v>99</v>
      </c>
      <c r="B12" s="43">
        <v>8600690</v>
      </c>
      <c r="C12" s="44">
        <v>0.28089878602909202</v>
      </c>
      <c r="D12" s="43">
        <v>1.01501531962714E-2</v>
      </c>
      <c r="E12" s="43">
        <v>2052</v>
      </c>
      <c r="F12" s="43">
        <v>967</v>
      </c>
      <c r="G12" s="43">
        <v>0.47124756335282603</v>
      </c>
      <c r="H12" s="43">
        <v>2913</v>
      </c>
      <c r="I12" s="43">
        <v>1402</v>
      </c>
      <c r="J12" s="43">
        <v>0.481290765533813</v>
      </c>
      <c r="K12" s="43">
        <v>2898</v>
      </c>
      <c r="L12" s="43">
        <v>1485</v>
      </c>
      <c r="M12" s="43">
        <v>0.51242236024844701</v>
      </c>
      <c r="N12" s="43">
        <v>3007</v>
      </c>
      <c r="O12" s="43">
        <v>1412</v>
      </c>
      <c r="P12" s="43">
        <v>0.46957100099767202</v>
      </c>
      <c r="Q12" s="43"/>
      <c r="R12" s="43"/>
      <c r="S12" s="43"/>
      <c r="T12" s="43">
        <v>12724</v>
      </c>
      <c r="U12" s="43">
        <v>91548</v>
      </c>
      <c r="V12" s="43">
        <v>241542</v>
      </c>
      <c r="W12" s="43">
        <v>1342435</v>
      </c>
      <c r="X12" s="43">
        <v>6759</v>
      </c>
      <c r="Y12" s="43">
        <v>61312</v>
      </c>
      <c r="Z12" s="43">
        <v>128728</v>
      </c>
      <c r="AA12" s="43">
        <v>796382</v>
      </c>
      <c r="AB12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19483</v>
      </c>
      <c r="AC12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152860</v>
      </c>
      <c r="AD12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370270</v>
      </c>
      <c r="AE12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2138817</v>
      </c>
      <c r="AF12" s="43">
        <v>6808</v>
      </c>
      <c r="AG12" s="43">
        <v>12668.638060249799</v>
      </c>
      <c r="AH12" s="43">
        <v>48226</v>
      </c>
      <c r="AI12" s="43">
        <v>12326.7483816084</v>
      </c>
      <c r="AJ12" s="43">
        <v>124097</v>
      </c>
      <c r="AK12" s="43">
        <v>12338.3723382811</v>
      </c>
      <c r="AL12" s="43">
        <v>729727</v>
      </c>
      <c r="AM12" s="43">
        <v>12832.7082723038</v>
      </c>
      <c r="AN12" s="43">
        <v>343050</v>
      </c>
      <c r="AO12" s="43">
        <v>352583</v>
      </c>
      <c r="AP12" s="43">
        <v>335138</v>
      </c>
      <c r="AQ12" s="43">
        <v>338208</v>
      </c>
      <c r="AR12" s="43">
        <v>13.5</v>
      </c>
      <c r="AS12" s="43">
        <v>13.76</v>
      </c>
      <c r="AT12" s="43">
        <v>13.72</v>
      </c>
      <c r="AU12" s="43">
        <v>13.92</v>
      </c>
      <c r="AV12" s="43">
        <v>33.619999999999997</v>
      </c>
      <c r="AW12" s="43">
        <v>1.6953302973078701E-2</v>
      </c>
      <c r="AX12" s="43">
        <v>1.7081913631374901E-2</v>
      </c>
      <c r="AY12" s="43">
        <v>1.7299493646922601E-2</v>
      </c>
      <c r="AZ12" s="43">
        <v>19229.2896229129</v>
      </c>
      <c r="BA12" s="43">
        <v>196391.81708660701</v>
      </c>
      <c r="BB12" s="43">
        <v>521707.516816121</v>
      </c>
      <c r="BC12" s="43">
        <v>1050.0443304871001</v>
      </c>
      <c r="BD12" s="43">
        <v>1</v>
      </c>
      <c r="BE12" s="46">
        <v>8</v>
      </c>
      <c r="BF12" s="43">
        <v>19</v>
      </c>
      <c r="BG12" s="43">
        <v>217</v>
      </c>
      <c r="BH12" s="43">
        <v>369</v>
      </c>
      <c r="BI12" s="63">
        <v>0.58807588075880757</v>
      </c>
      <c r="BJ12" s="43">
        <v>-152</v>
      </c>
      <c r="BK12" s="43">
        <v>4742</v>
      </c>
      <c r="BL12" s="43">
        <v>74274</v>
      </c>
      <c r="BM12" s="43">
        <v>634322</v>
      </c>
      <c r="BN12" s="43">
        <v>634322</v>
      </c>
      <c r="BO12" s="43">
        <v>634322</v>
      </c>
      <c r="BP12" s="43">
        <v>634322</v>
      </c>
      <c r="BQ12" s="43">
        <v>634322</v>
      </c>
      <c r="BR12" s="45">
        <v>-560048</v>
      </c>
      <c r="BS12" s="43">
        <v>-560048</v>
      </c>
      <c r="BT12" s="43">
        <v>-560048</v>
      </c>
      <c r="BU12" s="45">
        <v>-560048</v>
      </c>
      <c r="BV12" s="45">
        <v>-560048</v>
      </c>
      <c r="BW12" s="43">
        <v>2743.59943830471</v>
      </c>
      <c r="BX12" s="43">
        <v>99.213142447053798</v>
      </c>
      <c r="BY12" s="43">
        <v>102.477725500703</v>
      </c>
      <c r="BZ12" s="43">
        <v>509.06750939019201</v>
      </c>
      <c r="CA12" s="43">
        <v>712.46331568426297</v>
      </c>
      <c r="CB12" s="48">
        <v>7</v>
      </c>
      <c r="CC12" s="43">
        <v>64181.0838572875</v>
      </c>
      <c r="CD12" s="43">
        <v>88002.051456617599</v>
      </c>
      <c r="CE12" s="43">
        <v>66738.847363755398</v>
      </c>
      <c r="CF12" s="43">
        <f>Tabel2[[#This Row],[99. a18 Cykelinfra if. 2 km af st (Cykelinfra langs vej hovedsti 50 snap)(FYSIK)]]/Tabel2[[#This Row],[100. a18 Større vej if. 2 km af st (HoGeFoStMe snap 50)(FYSIK)]]</f>
        <v>1.3186031064781296</v>
      </c>
      <c r="CG12" s="43">
        <f>Tabel2[[#This Row],[98. a18 Cykelinfra v større vej if. 2 km af st (Cykelinfra langs vej hovedsti 50 snap)(FYSIK)]]/Tabel2[[#This Row],[100. a18 Større vej if. 2 km af st (HoGeFoStMe snap 50)(FYSIK)]]</f>
        <v>0.96167504223549161</v>
      </c>
      <c r="CH12" s="48">
        <v>5</v>
      </c>
      <c r="CI12" s="48">
        <v>6</v>
      </c>
      <c r="CJ12" s="48">
        <v>7</v>
      </c>
      <c r="CK12" s="48">
        <v>9</v>
      </c>
      <c r="CL12" s="48">
        <v>9.6999999999999993</v>
      </c>
      <c r="CM12" s="48">
        <v>6.8</v>
      </c>
      <c r="CN12" s="48">
        <v>10</v>
      </c>
      <c r="CO12" s="43">
        <v>305</v>
      </c>
      <c r="CP12" s="48">
        <v>158</v>
      </c>
      <c r="CQ12" s="48">
        <v>36</v>
      </c>
      <c r="CR12" s="43">
        <v>0.16782321604054901</v>
      </c>
      <c r="CS12" s="43">
        <v>77874</v>
      </c>
      <c r="CT12" s="48">
        <v>18.946355266112732</v>
      </c>
      <c r="CU12" s="48">
        <v>160.51773211567732</v>
      </c>
      <c r="CV12" s="48">
        <v>36.573660482053057</v>
      </c>
      <c r="CW12" s="56" t="s">
        <v>100</v>
      </c>
      <c r="CX12" s="43">
        <v>0.58290987438513697</v>
      </c>
      <c r="CY12" s="43">
        <v>22</v>
      </c>
      <c r="CZ12" s="48" t="s">
        <v>18</v>
      </c>
      <c r="DA12" s="48">
        <v>18</v>
      </c>
      <c r="DB12" s="48" t="s">
        <v>53</v>
      </c>
      <c r="DC12" s="48">
        <v>23</v>
      </c>
      <c r="DD12" s="48">
        <v>21</v>
      </c>
      <c r="DE12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</v>
      </c>
      <c r="DF12" s="62">
        <f>Tabel2[[#This Row],[126. a133. Forskel mellem tog og bil ( nærmeste kundepunkt) (tog-tid minus bil-tid)(FYSIK)]]/Tabel2[[#This Row],[124. a133. Bil til nærmeste knudepunt(FYSIK) (metode: google maps køretid gennemsnitligt)]]</f>
        <v>-4.3478260869565216E-2</v>
      </c>
      <c r="DG12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-3</v>
      </c>
      <c r="DH12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-0.16666666666666666</v>
      </c>
      <c r="DI12" s="43">
        <v>0.13260623199999999</v>
      </c>
      <c r="DJ12" s="43">
        <v>1586</v>
      </c>
      <c r="DK12" s="43">
        <v>14172</v>
      </c>
      <c r="DL12" s="43">
        <v>34876</v>
      </c>
      <c r="DM12" s="43">
        <v>39</v>
      </c>
      <c r="DN12" s="43">
        <v>198</v>
      </c>
      <c r="DO12" s="43">
        <v>463</v>
      </c>
      <c r="DP12" s="43" t="s">
        <v>99</v>
      </c>
      <c r="DQ12" s="43"/>
      <c r="DR12" s="43"/>
      <c r="DS12" s="43"/>
      <c r="DT12" s="43"/>
    </row>
    <row r="13" spans="1:124" ht="21.75" customHeight="1" x14ac:dyDescent="0.25">
      <c r="A13" s="43" t="s">
        <v>114</v>
      </c>
      <c r="B13" s="43">
        <v>8600631</v>
      </c>
      <c r="C13" s="44">
        <v>0.22208515446013399</v>
      </c>
      <c r="D13" s="43">
        <v>1.4428371439632329E-2</v>
      </c>
      <c r="E13" s="43">
        <v>3334</v>
      </c>
      <c r="F13" s="43">
        <v>807</v>
      </c>
      <c r="G13" s="43">
        <v>0.242051589682063</v>
      </c>
      <c r="H13" s="43">
        <v>2482</v>
      </c>
      <c r="I13" s="43">
        <v>854</v>
      </c>
      <c r="J13" s="43">
        <v>0.34407735697018499</v>
      </c>
      <c r="K13" s="43">
        <v>355</v>
      </c>
      <c r="L13" s="43">
        <v>60</v>
      </c>
      <c r="M13" s="43">
        <v>0.169014084507042</v>
      </c>
      <c r="N13" s="43"/>
      <c r="O13" s="43"/>
      <c r="P13" s="43"/>
      <c r="Q13" s="43"/>
      <c r="R13" s="43"/>
      <c r="S13" s="43"/>
      <c r="T13" s="43">
        <v>31624</v>
      </c>
      <c r="U13" s="43">
        <v>255223</v>
      </c>
      <c r="V13" s="43">
        <v>587594</v>
      </c>
      <c r="W13" s="43">
        <v>1308935</v>
      </c>
      <c r="X13" s="43">
        <v>13601</v>
      </c>
      <c r="Y13" s="43">
        <v>173409</v>
      </c>
      <c r="Z13" s="43">
        <v>384525</v>
      </c>
      <c r="AA13" s="43">
        <v>787682</v>
      </c>
      <c r="AB13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45225</v>
      </c>
      <c r="AC13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428632</v>
      </c>
      <c r="AD13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972119</v>
      </c>
      <c r="AE13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2096617</v>
      </c>
      <c r="AF13" s="43">
        <v>18118</v>
      </c>
      <c r="AG13" s="43">
        <v>11538.6067837807</v>
      </c>
      <c r="AH13" s="43">
        <v>149110</v>
      </c>
      <c r="AI13" s="43">
        <v>12315.7204132181</v>
      </c>
      <c r="AJ13" s="43">
        <v>340162</v>
      </c>
      <c r="AK13" s="43">
        <v>12178.868176494399</v>
      </c>
      <c r="AL13" s="43">
        <v>712663</v>
      </c>
      <c r="AM13" s="43">
        <v>12627.2169624914</v>
      </c>
      <c r="AN13" s="43">
        <v>350892</v>
      </c>
      <c r="AO13" s="43">
        <v>348577</v>
      </c>
      <c r="AP13" s="43">
        <v>328858</v>
      </c>
      <c r="AQ13" s="43">
        <v>332255</v>
      </c>
      <c r="AR13" s="43">
        <v>14.47</v>
      </c>
      <c r="AS13" s="43">
        <v>14.41</v>
      </c>
      <c r="AT13" s="43">
        <v>14.25</v>
      </c>
      <c r="AU13" s="43">
        <v>13.82</v>
      </c>
      <c r="AV13" s="43">
        <v>46.110999999999997</v>
      </c>
      <c r="AW13" s="43">
        <v>1.6017426733401299E-2</v>
      </c>
      <c r="AX13" s="43">
        <v>1.2324137662076301E-2</v>
      </c>
      <c r="AY13" s="43">
        <v>1.22968238855275E-2</v>
      </c>
      <c r="AZ13" s="43">
        <v>29293.076722207799</v>
      </c>
      <c r="BA13" s="43">
        <v>250737.48703346401</v>
      </c>
      <c r="BB13" s="43">
        <v>636811.29180499702</v>
      </c>
      <c r="BC13" s="43">
        <v>705.85835985379595</v>
      </c>
      <c r="BD13" s="43">
        <v>3</v>
      </c>
      <c r="BE13" s="46">
        <v>23</v>
      </c>
      <c r="BF13" s="43">
        <v>51</v>
      </c>
      <c r="BG13" s="43">
        <v>482</v>
      </c>
      <c r="BH13" s="43">
        <v>4500</v>
      </c>
      <c r="BI13" s="63">
        <v>0.10711111111111112</v>
      </c>
      <c r="BJ13" s="43">
        <v>-4018</v>
      </c>
      <c r="BK13" s="43">
        <v>4742</v>
      </c>
      <c r="BL13" s="43">
        <v>634322</v>
      </c>
      <c r="BM13" s="43">
        <v>634322</v>
      </c>
      <c r="BN13" s="43">
        <v>634322</v>
      </c>
      <c r="BO13" s="43">
        <v>634322</v>
      </c>
      <c r="BP13" s="43">
        <v>634322</v>
      </c>
      <c r="BQ13" s="43">
        <v>634322</v>
      </c>
      <c r="BR13" s="45">
        <v>0</v>
      </c>
      <c r="BS13" s="43">
        <v>0</v>
      </c>
      <c r="BT13" s="43">
        <v>0</v>
      </c>
      <c r="BU13" s="45">
        <v>0</v>
      </c>
      <c r="BV13" s="45">
        <v>0</v>
      </c>
      <c r="BW13" s="43">
        <v>1034.73114933324</v>
      </c>
      <c r="BX13" s="43">
        <v>47.344739317921999</v>
      </c>
      <c r="BY13" s="43">
        <v>71.576204105506093</v>
      </c>
      <c r="BZ13" s="43">
        <v>416.95787308017202</v>
      </c>
      <c r="CA13" s="43">
        <v>3069.6352409144201</v>
      </c>
      <c r="CB13" s="48"/>
      <c r="CC13" s="43">
        <v>76416.600015008502</v>
      </c>
      <c r="CD13" s="43">
        <v>124707.646321601</v>
      </c>
      <c r="CE13" s="43">
        <v>53985.893319070099</v>
      </c>
      <c r="CF13" s="43">
        <f>Tabel2[[#This Row],[99. a18 Cykelinfra if. 2 km af st (Cykelinfra langs vej hovedsti 50 snap)(FYSIK)]]/Tabel2[[#This Row],[100. a18 Større vej if. 2 km af st (HoGeFoStMe snap 50)(FYSIK)]]</f>
        <v>2.3100043113957138</v>
      </c>
      <c r="CG13" s="43">
        <f>Tabel2[[#This Row],[98. a18 Cykelinfra v større vej if. 2 km af st (Cykelinfra langs vej hovedsti 50 snap)(FYSIK)]]/Tabel2[[#This Row],[100. a18 Større vej if. 2 km af st (HoGeFoStMe snap 50)(FYSIK)]]</f>
        <v>1.4154919983145844</v>
      </c>
      <c r="CH13" s="48"/>
      <c r="CI13" s="48"/>
      <c r="CJ13" s="48"/>
      <c r="CK13" s="48"/>
      <c r="CL13" s="48"/>
      <c r="CM13" s="48"/>
      <c r="CN13" s="48"/>
      <c r="CO13" s="43">
        <v>1592</v>
      </c>
      <c r="CP13" s="48">
        <v>982</v>
      </c>
      <c r="CQ13" s="48">
        <v>0</v>
      </c>
      <c r="CR13" s="43">
        <v>0.17498930731786799</v>
      </c>
      <c r="CS13" s="43">
        <v>85918</v>
      </c>
      <c r="CT13" s="48">
        <v>5.474702278515867</v>
      </c>
      <c r="CU13" s="48">
        <v>0</v>
      </c>
      <c r="CV13" s="48">
        <v>8.8754847529503671</v>
      </c>
      <c r="CW13" s="56" t="s">
        <v>115</v>
      </c>
      <c r="CX13" s="43">
        <v>0.57035441698783296</v>
      </c>
      <c r="CY13" s="43">
        <v>5</v>
      </c>
      <c r="CZ13" s="48" t="s">
        <v>18</v>
      </c>
      <c r="DA13" s="48">
        <v>9</v>
      </c>
      <c r="DB13" s="48" t="s">
        <v>53</v>
      </c>
      <c r="DC13" s="48">
        <v>8</v>
      </c>
      <c r="DD13" s="48">
        <v>12</v>
      </c>
      <c r="DE13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-3</v>
      </c>
      <c r="DF13" s="62">
        <f>Tabel2[[#This Row],[126. a133. Forskel mellem tog og bil ( nærmeste kundepunkt) (tog-tid minus bil-tid)(FYSIK)]]/Tabel2[[#This Row],[124. a133. Bil til nærmeste knudepunt(FYSIK) (metode: google maps køretid gennemsnitligt)]]</f>
        <v>-0.375</v>
      </c>
      <c r="DG13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-3</v>
      </c>
      <c r="DH13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-0.33333333333333331</v>
      </c>
      <c r="DI13" s="43">
        <v>0.32580268400000001</v>
      </c>
      <c r="DJ13" s="43">
        <v>1708</v>
      </c>
      <c r="DK13" s="43">
        <v>20708</v>
      </c>
      <c r="DL13" s="43">
        <v>46872</v>
      </c>
      <c r="DM13" s="43">
        <v>27</v>
      </c>
      <c r="DN13" s="43">
        <v>104</v>
      </c>
      <c r="DO13" s="43">
        <v>158</v>
      </c>
      <c r="DP13" s="43" t="s">
        <v>114</v>
      </c>
      <c r="DQ13" s="43"/>
      <c r="DR13" s="43"/>
      <c r="DS13" s="43"/>
      <c r="DT13" s="43"/>
    </row>
    <row r="14" spans="1:124" ht="21.75" customHeight="1" x14ac:dyDescent="0.25">
      <c r="A14" s="43" t="s">
        <v>118</v>
      </c>
      <c r="B14" s="43">
        <v>8600657</v>
      </c>
      <c r="C14" s="44">
        <v>0.28125998034692301</v>
      </c>
      <c r="D14" s="43">
        <v>1.5257845976851E-2</v>
      </c>
      <c r="E14" s="43">
        <v>1814</v>
      </c>
      <c r="F14" s="43">
        <v>1031</v>
      </c>
      <c r="G14" s="43">
        <v>0.56835722160970203</v>
      </c>
      <c r="H14" s="43">
        <v>2871</v>
      </c>
      <c r="I14" s="43">
        <v>1871</v>
      </c>
      <c r="J14" s="43">
        <v>0.65168930686172</v>
      </c>
      <c r="K14" s="43">
        <v>3436</v>
      </c>
      <c r="L14" s="43">
        <v>2290</v>
      </c>
      <c r="M14" s="43">
        <v>0.66647264260768302</v>
      </c>
      <c r="N14" s="43">
        <v>9</v>
      </c>
      <c r="O14" s="43">
        <v>6</v>
      </c>
      <c r="P14" s="43">
        <v>0.66666666666666596</v>
      </c>
      <c r="Q14" s="43"/>
      <c r="R14" s="43"/>
      <c r="S14" s="43"/>
      <c r="T14" s="43">
        <v>9572</v>
      </c>
      <c r="U14" s="43">
        <v>57669</v>
      </c>
      <c r="V14" s="43">
        <v>172118</v>
      </c>
      <c r="W14" s="43">
        <v>1254814</v>
      </c>
      <c r="X14" s="43">
        <v>3379</v>
      </c>
      <c r="Y14" s="43">
        <v>30044</v>
      </c>
      <c r="Z14" s="43">
        <v>105242</v>
      </c>
      <c r="AA14" s="43">
        <v>748159</v>
      </c>
      <c r="AB14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12951</v>
      </c>
      <c r="AC14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87713</v>
      </c>
      <c r="AD14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277360</v>
      </c>
      <c r="AE14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2002973</v>
      </c>
      <c r="AF14" s="43">
        <v>4788</v>
      </c>
      <c r="AG14" s="43">
        <v>14378.752193898799</v>
      </c>
      <c r="AH14" s="43">
        <v>29035</v>
      </c>
      <c r="AI14" s="43">
        <v>13632.9979670594</v>
      </c>
      <c r="AJ14" s="43">
        <v>91108</v>
      </c>
      <c r="AK14" s="43">
        <v>12714.861741737701</v>
      </c>
      <c r="AL14" s="43">
        <v>687448</v>
      </c>
      <c r="AM14" s="43">
        <v>12725.6665419483</v>
      </c>
      <c r="AN14" s="43">
        <v>415962</v>
      </c>
      <c r="AO14" s="43">
        <v>415273</v>
      </c>
      <c r="AP14" s="43">
        <v>353924</v>
      </c>
      <c r="AQ14" s="43">
        <v>338603</v>
      </c>
      <c r="AR14" s="43">
        <v>14.64</v>
      </c>
      <c r="AS14" s="43">
        <v>14.55</v>
      </c>
      <c r="AT14" s="43">
        <v>14.21</v>
      </c>
      <c r="AU14" s="43">
        <v>13.99</v>
      </c>
      <c r="AV14" s="43">
        <v>48.670999999999999</v>
      </c>
      <c r="AW14" s="43">
        <v>1.31457117681252E-2</v>
      </c>
      <c r="AX14" s="43">
        <v>1.6867332933728701E-2</v>
      </c>
      <c r="AY14" s="43">
        <v>1.62642862000511E-2</v>
      </c>
      <c r="AZ14" s="43">
        <v>20421.670426422999</v>
      </c>
      <c r="BA14" s="43">
        <v>132644.914623936</v>
      </c>
      <c r="BB14" s="43">
        <v>328732.14384900901</v>
      </c>
      <c r="BC14" s="43">
        <v>1327.34710013827</v>
      </c>
      <c r="BD14" s="43">
        <v>1</v>
      </c>
      <c r="BE14" s="46">
        <v>6</v>
      </c>
      <c r="BF14" s="43">
        <v>19</v>
      </c>
      <c r="BG14" s="43">
        <v>204</v>
      </c>
      <c r="BH14" s="43">
        <v>1984</v>
      </c>
      <c r="BI14" s="63">
        <v>0.1028225806451613</v>
      </c>
      <c r="BJ14" s="43">
        <v>-1780</v>
      </c>
      <c r="BK14" s="43">
        <v>4742</v>
      </c>
      <c r="BL14" s="43">
        <v>74274</v>
      </c>
      <c r="BM14" s="43">
        <v>634322</v>
      </c>
      <c r="BN14" s="43">
        <v>634322</v>
      </c>
      <c r="BO14" s="43">
        <v>634322</v>
      </c>
      <c r="BP14" s="43">
        <v>634322</v>
      </c>
      <c r="BQ14" s="43">
        <v>634322</v>
      </c>
      <c r="BR14" s="45">
        <v>-560048</v>
      </c>
      <c r="BS14" s="43">
        <v>-560048</v>
      </c>
      <c r="BT14" s="43">
        <v>-560048</v>
      </c>
      <c r="BU14" s="45">
        <v>-560048</v>
      </c>
      <c r="BV14" s="45">
        <v>-560048</v>
      </c>
      <c r="BW14" s="43">
        <v>1313.68757014216</v>
      </c>
      <c r="BX14" s="43">
        <v>224.257583073841</v>
      </c>
      <c r="BY14" s="43">
        <v>667.67252465813397</v>
      </c>
      <c r="BZ14" s="43">
        <v>980.618354811166</v>
      </c>
      <c r="CA14" s="43">
        <v>2516.9600508007602</v>
      </c>
      <c r="CB14" s="48"/>
      <c r="CC14" s="43">
        <v>54643.108007976603</v>
      </c>
      <c r="CD14" s="43">
        <v>63645.182791006599</v>
      </c>
      <c r="CE14" s="43">
        <v>45132.780149954597</v>
      </c>
      <c r="CF14" s="43">
        <f>Tabel2[[#This Row],[99. a18 Cykelinfra if. 2 km af st (Cykelinfra langs vej hovedsti 50 snap)(FYSIK)]]/Tabel2[[#This Row],[100. a18 Større vej if. 2 km af st (HoGeFoStMe snap 50)(FYSIK)]]</f>
        <v>1.4101764300702098</v>
      </c>
      <c r="CG14" s="43">
        <f>Tabel2[[#This Row],[98. a18 Cykelinfra v større vej if. 2 km af st (Cykelinfra langs vej hovedsti 50 snap)(FYSIK)]]/Tabel2[[#This Row],[100. a18 Større vej if. 2 km af st (HoGeFoStMe snap 50)(FYSIK)]]</f>
        <v>1.2107188572568264</v>
      </c>
      <c r="CH14" s="48"/>
      <c r="CI14" s="48"/>
      <c r="CJ14" s="48"/>
      <c r="CK14" s="48"/>
      <c r="CL14" s="48"/>
      <c r="CM14" s="48"/>
      <c r="CN14" s="48"/>
      <c r="CO14" s="43">
        <v>434</v>
      </c>
      <c r="CP14" s="48">
        <v>82</v>
      </c>
      <c r="CQ14" s="48">
        <v>0</v>
      </c>
      <c r="CR14" s="43">
        <v>0</v>
      </c>
      <c r="CS14" s="43">
        <v>0</v>
      </c>
      <c r="CT14" s="48">
        <v>10.916886560191907</v>
      </c>
      <c r="CU14" s="48">
        <v>0</v>
      </c>
      <c r="CV14" s="48">
        <v>57.779619111259606</v>
      </c>
      <c r="CW14" s="56" t="s">
        <v>63</v>
      </c>
      <c r="CX14" s="43">
        <v>0.55417185554171799</v>
      </c>
      <c r="CY14" s="43">
        <v>17</v>
      </c>
      <c r="CZ14" s="48" t="s">
        <v>18</v>
      </c>
      <c r="DA14" s="48">
        <v>13</v>
      </c>
      <c r="DB14" s="48" t="s">
        <v>53</v>
      </c>
      <c r="DC14" s="48">
        <v>22</v>
      </c>
      <c r="DD14" s="48">
        <v>20</v>
      </c>
      <c r="DE14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-5</v>
      </c>
      <c r="DF14" s="62">
        <f>Tabel2[[#This Row],[126. a133. Forskel mellem tog og bil ( nærmeste kundepunkt) (tog-tid minus bil-tid)(FYSIK)]]/Tabel2[[#This Row],[124. a133. Bil til nærmeste knudepunt(FYSIK) (metode: google maps køretid gennemsnitligt)]]</f>
        <v>-0.22727272727272727</v>
      </c>
      <c r="DG14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-7</v>
      </c>
      <c r="DH14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-0.53846153846153844</v>
      </c>
      <c r="DI14" s="43">
        <v>0.18137352900000001</v>
      </c>
      <c r="DJ14" s="43">
        <v>1548</v>
      </c>
      <c r="DK14" s="43">
        <v>10710</v>
      </c>
      <c r="DL14" s="43">
        <v>26784</v>
      </c>
      <c r="DM14" s="43">
        <v>14</v>
      </c>
      <c r="DN14" s="43">
        <v>132</v>
      </c>
      <c r="DO14" s="43">
        <v>299</v>
      </c>
      <c r="DP14" s="43" t="s">
        <v>118</v>
      </c>
      <c r="DQ14" s="43"/>
      <c r="DR14" s="43"/>
      <c r="DS14" s="43"/>
      <c r="DT14" s="43"/>
    </row>
    <row r="15" spans="1:124" ht="21.75" customHeight="1" x14ac:dyDescent="0.25">
      <c r="A15" s="43" t="s">
        <v>51</v>
      </c>
      <c r="B15" s="43">
        <v>8600688</v>
      </c>
      <c r="C15" s="44">
        <v>0.25152882382890601</v>
      </c>
      <c r="D15" s="43">
        <v>4.1874929102605502E-3</v>
      </c>
      <c r="E15" s="43">
        <v>3687</v>
      </c>
      <c r="F15" s="43">
        <v>1247</v>
      </c>
      <c r="G15" s="43">
        <v>0.33821535123406499</v>
      </c>
      <c r="H15" s="43">
        <v>5018</v>
      </c>
      <c r="I15" s="43">
        <v>1824</v>
      </c>
      <c r="J15" s="43">
        <v>0.36349143084894298</v>
      </c>
      <c r="K15" s="43">
        <v>1665</v>
      </c>
      <c r="L15" s="43">
        <v>747</v>
      </c>
      <c r="M15" s="43">
        <v>0.44864864864864801</v>
      </c>
      <c r="N15" s="43">
        <v>1296</v>
      </c>
      <c r="O15" s="43">
        <v>775</v>
      </c>
      <c r="P15" s="43">
        <v>0.59799382716049299</v>
      </c>
      <c r="Q15" s="43"/>
      <c r="R15" s="43"/>
      <c r="S15" s="43"/>
      <c r="T15" s="43">
        <v>14711</v>
      </c>
      <c r="U15" s="43">
        <v>191111</v>
      </c>
      <c r="V15" s="43">
        <v>477549</v>
      </c>
      <c r="W15" s="43">
        <v>1338020</v>
      </c>
      <c r="X15" s="43">
        <v>10305</v>
      </c>
      <c r="Y15" s="43">
        <v>87268</v>
      </c>
      <c r="Z15" s="43">
        <v>261524</v>
      </c>
      <c r="AA15" s="43">
        <v>800556</v>
      </c>
      <c r="AB15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25016</v>
      </c>
      <c r="AC15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278379</v>
      </c>
      <c r="AD15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739073</v>
      </c>
      <c r="AE15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2138576</v>
      </c>
      <c r="AF15" s="43">
        <v>7320</v>
      </c>
      <c r="AG15" s="43">
        <v>12209.4038014494</v>
      </c>
      <c r="AH15" s="43">
        <v>107370</v>
      </c>
      <c r="AI15" s="43">
        <v>11747.856032289001</v>
      </c>
      <c r="AJ15" s="43">
        <v>267264</v>
      </c>
      <c r="AK15" s="43">
        <v>11837.066706359399</v>
      </c>
      <c r="AL15" s="43">
        <v>728116</v>
      </c>
      <c r="AM15" s="43">
        <v>12717.781954432399</v>
      </c>
      <c r="AN15" s="43">
        <v>294792</v>
      </c>
      <c r="AO15" s="43">
        <v>313768</v>
      </c>
      <c r="AP15" s="43">
        <v>331857</v>
      </c>
      <c r="AQ15" s="43">
        <v>336804</v>
      </c>
      <c r="AR15" s="43">
        <v>13.7</v>
      </c>
      <c r="AS15" s="43">
        <v>14.21</v>
      </c>
      <c r="AT15" s="43">
        <v>14.27</v>
      </c>
      <c r="AU15" s="43">
        <v>13.89</v>
      </c>
      <c r="AV15" s="43">
        <v>40.128</v>
      </c>
      <c r="AW15" s="43">
        <v>1.74485173347542E-2</v>
      </c>
      <c r="AX15" s="43">
        <v>1.51149605355759E-2</v>
      </c>
      <c r="AY15" s="43">
        <v>1.4643998180910899E-2</v>
      </c>
      <c r="AZ15" s="43">
        <v>28718.159611571398</v>
      </c>
      <c r="BA15" s="43">
        <v>241958.67684837201</v>
      </c>
      <c r="BB15" s="43">
        <v>590751.30807502498</v>
      </c>
      <c r="BC15" s="43">
        <v>1320.35943825816</v>
      </c>
      <c r="BD15" s="43">
        <v>1</v>
      </c>
      <c r="BE15" s="46">
        <v>14</v>
      </c>
      <c r="BF15" s="43">
        <v>37</v>
      </c>
      <c r="BG15" s="43">
        <v>234</v>
      </c>
      <c r="BH15" s="43">
        <v>1984</v>
      </c>
      <c r="BI15" s="63">
        <v>0.11794354838709678</v>
      </c>
      <c r="BJ15" s="43">
        <v>-1750</v>
      </c>
      <c r="BK15" s="43">
        <v>4742</v>
      </c>
      <c r="BL15" s="43">
        <v>634322</v>
      </c>
      <c r="BM15" s="43">
        <v>634322</v>
      </c>
      <c r="BN15" s="43">
        <v>634322</v>
      </c>
      <c r="BO15" s="43">
        <v>634322</v>
      </c>
      <c r="BP15" s="43">
        <v>634322</v>
      </c>
      <c r="BQ15" s="43">
        <v>634322</v>
      </c>
      <c r="BR15" s="45">
        <v>0</v>
      </c>
      <c r="BS15" s="43">
        <v>0</v>
      </c>
      <c r="BT15" s="43">
        <v>0</v>
      </c>
      <c r="BU15" s="45">
        <v>0</v>
      </c>
      <c r="BV15" s="45">
        <v>0</v>
      </c>
      <c r="BW15" s="43">
        <v>1465.4117727340999</v>
      </c>
      <c r="BX15" s="43">
        <v>196.89466312427501</v>
      </c>
      <c r="BY15" s="43">
        <v>141.915298401614</v>
      </c>
      <c r="BZ15" s="43">
        <v>1218.41552969707</v>
      </c>
      <c r="CA15" s="43">
        <v>897.81078589785602</v>
      </c>
      <c r="CB15" s="48"/>
      <c r="CC15" s="43">
        <v>78668.302231264897</v>
      </c>
      <c r="CD15" s="43">
        <v>126828.99160698699</v>
      </c>
      <c r="CE15" s="43">
        <v>70381.815882736002</v>
      </c>
      <c r="CF15" s="43">
        <f>Tabel2[[#This Row],[99. a18 Cykelinfra if. 2 km af st (Cykelinfra langs vej hovedsti 50 snap)(FYSIK)]]/Tabel2[[#This Row],[100. a18 Større vej if. 2 km af st (HoGeFoStMe snap 50)(FYSIK)]]</f>
        <v>1.8020136311671515</v>
      </c>
      <c r="CG15" s="43">
        <f>Tabel2[[#This Row],[98. a18 Cykelinfra v større vej if. 2 km af st (Cykelinfra langs vej hovedsti 50 snap)(FYSIK)]]/Tabel2[[#This Row],[100. a18 Større vej if. 2 km af st (HoGeFoStMe snap 50)(FYSIK)]]</f>
        <v>1.117736182913142</v>
      </c>
      <c r="CH15" s="48"/>
      <c r="CI15" s="48"/>
      <c r="CJ15" s="48"/>
      <c r="CK15" s="48"/>
      <c r="CL15" s="48"/>
      <c r="CM15" s="48"/>
      <c r="CN15" s="48"/>
      <c r="CO15" s="43">
        <v>200</v>
      </c>
      <c r="CP15" s="48">
        <v>0</v>
      </c>
      <c r="CQ15" s="48">
        <v>0</v>
      </c>
      <c r="CR15" s="43">
        <v>0.13523191962914799</v>
      </c>
      <c r="CS15" s="43">
        <v>63858</v>
      </c>
      <c r="CT15" s="48">
        <v>23.170164383561644</v>
      </c>
      <c r="CU15" s="48">
        <v>0</v>
      </c>
      <c r="CV15" s="48">
        <v>0</v>
      </c>
      <c r="CW15" s="56" t="s">
        <v>52</v>
      </c>
      <c r="CX15" s="43">
        <v>0.63553495558130502</v>
      </c>
      <c r="CY15" s="43">
        <v>15</v>
      </c>
      <c r="CZ15" s="48" t="s">
        <v>18</v>
      </c>
      <c r="DA15" s="48">
        <v>11</v>
      </c>
      <c r="DB15" s="48" t="s">
        <v>53</v>
      </c>
      <c r="DC15" s="48">
        <v>17</v>
      </c>
      <c r="DD15" s="48">
        <v>14</v>
      </c>
      <c r="DE15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-2</v>
      </c>
      <c r="DF15" s="62">
        <f>Tabel2[[#This Row],[126. a133. Forskel mellem tog og bil ( nærmeste kundepunkt) (tog-tid minus bil-tid)(FYSIK)]]/Tabel2[[#This Row],[124. a133. Bil til nærmeste knudepunt(FYSIK) (metode: google maps køretid gennemsnitligt)]]</f>
        <v>-0.11764705882352941</v>
      </c>
      <c r="DG15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-3</v>
      </c>
      <c r="DH15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-0.27272727272727271</v>
      </c>
      <c r="DI15" s="43">
        <v>0.32580268400000001</v>
      </c>
      <c r="DJ15" s="43">
        <v>2014</v>
      </c>
      <c r="DK15" s="43">
        <v>18002</v>
      </c>
      <c r="DL15" s="43">
        <v>45518</v>
      </c>
      <c r="DM15" s="43">
        <v>27</v>
      </c>
      <c r="DN15" s="43">
        <v>91</v>
      </c>
      <c r="DO15" s="43">
        <v>127</v>
      </c>
      <c r="DP15" s="43" t="s">
        <v>51</v>
      </c>
      <c r="DQ15" s="43"/>
      <c r="DR15" s="43"/>
      <c r="DS15" s="43"/>
      <c r="DT15" s="43"/>
    </row>
    <row r="16" spans="1:124" ht="21.75" customHeight="1" x14ac:dyDescent="0.25">
      <c r="A16" s="43" t="s">
        <v>54</v>
      </c>
      <c r="B16" s="43">
        <v>8600215</v>
      </c>
      <c r="C16" s="44">
        <v>6.8388395674525496E-2</v>
      </c>
      <c r="D16" s="43">
        <v>4.5426186641681701E-3</v>
      </c>
      <c r="E16" s="43">
        <v>3151</v>
      </c>
      <c r="F16" s="43">
        <v>1404</v>
      </c>
      <c r="G16" s="43">
        <v>0.445572834020945</v>
      </c>
      <c r="H16" s="43">
        <v>4378</v>
      </c>
      <c r="I16" s="43">
        <v>2152</v>
      </c>
      <c r="J16" s="43">
        <v>0.49154865235267198</v>
      </c>
      <c r="K16" s="43">
        <v>8505</v>
      </c>
      <c r="L16" s="43">
        <v>4407</v>
      </c>
      <c r="M16" s="43">
        <v>0.51816578483245102</v>
      </c>
      <c r="N16" s="43">
        <v>1885</v>
      </c>
      <c r="O16" s="43">
        <v>712</v>
      </c>
      <c r="P16" s="43">
        <v>0.37771883289124603</v>
      </c>
      <c r="Q16" s="43"/>
      <c r="R16" s="43"/>
      <c r="S16" s="43"/>
      <c r="T16" s="43">
        <v>11869</v>
      </c>
      <c r="U16" s="43">
        <v>37934</v>
      </c>
      <c r="V16" s="43">
        <v>55330</v>
      </c>
      <c r="W16" s="43">
        <v>93561</v>
      </c>
      <c r="X16" s="43">
        <v>11817</v>
      </c>
      <c r="Y16" s="43">
        <v>28653</v>
      </c>
      <c r="Z16" s="43">
        <v>40247</v>
      </c>
      <c r="AA16" s="43">
        <v>51993</v>
      </c>
      <c r="AB16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23686</v>
      </c>
      <c r="AC16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66587</v>
      </c>
      <c r="AD16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95577</v>
      </c>
      <c r="AE16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145554</v>
      </c>
      <c r="AF16" s="43">
        <v>6878</v>
      </c>
      <c r="AG16" s="43">
        <v>18582.5599122165</v>
      </c>
      <c r="AH16" s="43">
        <v>19799</v>
      </c>
      <c r="AI16" s="43">
        <v>18257.355877126101</v>
      </c>
      <c r="AJ16" s="43">
        <v>27875</v>
      </c>
      <c r="AK16" s="43">
        <v>17985.469334006699</v>
      </c>
      <c r="AL16" s="43">
        <v>47292</v>
      </c>
      <c r="AM16" s="43">
        <v>19194.280256808099</v>
      </c>
      <c r="AN16" s="43">
        <v>294072</v>
      </c>
      <c r="AO16" s="43">
        <v>278209</v>
      </c>
      <c r="AP16" s="43">
        <v>286542</v>
      </c>
      <c r="AQ16" s="43">
        <v>307203</v>
      </c>
      <c r="AR16" s="43">
        <v>12.89</v>
      </c>
      <c r="AS16" s="43">
        <v>12.6</v>
      </c>
      <c r="AT16" s="43">
        <v>12.63</v>
      </c>
      <c r="AU16" s="43">
        <v>12.67</v>
      </c>
      <c r="AV16" s="43">
        <v>15.663</v>
      </c>
      <c r="AW16" s="43">
        <v>1.51578375453878E-2</v>
      </c>
      <c r="AX16" s="43">
        <v>1.39068186645642E-2</v>
      </c>
      <c r="AY16" s="43">
        <v>1.38729525088148E-2</v>
      </c>
      <c r="AZ16" s="43">
        <v>13189.9828540043</v>
      </c>
      <c r="BA16" s="43">
        <v>88859.412287837898</v>
      </c>
      <c r="BB16" s="43">
        <v>158464.27698385701</v>
      </c>
      <c r="BC16" s="43">
        <v>2705.2196379536599</v>
      </c>
      <c r="BD16" s="43">
        <v>1</v>
      </c>
      <c r="BE16" s="46">
        <v>2</v>
      </c>
      <c r="BF16" s="43">
        <v>3</v>
      </c>
      <c r="BG16" s="43">
        <v>96</v>
      </c>
      <c r="BH16" s="43">
        <v>96</v>
      </c>
      <c r="BI16" s="63">
        <v>1</v>
      </c>
      <c r="BJ16" s="43">
        <v>0</v>
      </c>
      <c r="BK16" s="43">
        <v>131</v>
      </c>
      <c r="BL16" s="43">
        <v>72044</v>
      </c>
      <c r="BM16" s="43">
        <v>72044</v>
      </c>
      <c r="BN16" s="43">
        <v>72044</v>
      </c>
      <c r="BO16" s="43">
        <v>72044</v>
      </c>
      <c r="BP16" s="43">
        <v>72044</v>
      </c>
      <c r="BQ16" s="43">
        <v>72044</v>
      </c>
      <c r="BR16" s="45">
        <v>0</v>
      </c>
      <c r="BS16" s="43">
        <v>0</v>
      </c>
      <c r="BT16" s="43">
        <v>0</v>
      </c>
      <c r="BU16" s="45">
        <v>0</v>
      </c>
      <c r="BV16" s="45">
        <v>0</v>
      </c>
      <c r="BW16" s="43">
        <v>378.52591088434099</v>
      </c>
      <c r="BX16" s="43">
        <v>135.708669988639</v>
      </c>
      <c r="BY16" s="43">
        <v>92.091068817860702</v>
      </c>
      <c r="BZ16" s="43">
        <v>1985.4616827248401</v>
      </c>
      <c r="CA16" s="43">
        <v>3279.82785588461</v>
      </c>
      <c r="CB16" s="48"/>
      <c r="CC16" s="43">
        <v>36499.9556102934</v>
      </c>
      <c r="CD16" s="43">
        <v>42632.478063474802</v>
      </c>
      <c r="CE16" s="43">
        <v>38570.063205183302</v>
      </c>
      <c r="CF16" s="43">
        <f>Tabel2[[#This Row],[99. a18 Cykelinfra if. 2 km af st (Cykelinfra langs vej hovedsti 50 snap)(FYSIK)]]/Tabel2[[#This Row],[100. a18 Større vej if. 2 km af st (HoGeFoStMe snap 50)(FYSIK)]]</f>
        <v>1.1053255950523193</v>
      </c>
      <c r="CG16" s="43">
        <f>Tabel2[[#This Row],[98. a18 Cykelinfra v større vej if. 2 km af st (Cykelinfra langs vej hovedsti 50 snap)(FYSIK)]]/Tabel2[[#This Row],[100. a18 Større vej if. 2 km af st (HoGeFoStMe snap 50)(FYSIK)]]</f>
        <v>0.94632864395690941</v>
      </c>
      <c r="CH16" s="48"/>
      <c r="CI16" s="48"/>
      <c r="CJ16" s="48"/>
      <c r="CK16" s="48"/>
      <c r="CL16" s="48"/>
      <c r="CM16" s="48"/>
      <c r="CN16" s="48"/>
      <c r="CO16" s="43">
        <v>473</v>
      </c>
      <c r="CP16" s="48">
        <v>336</v>
      </c>
      <c r="CQ16" s="48">
        <v>24</v>
      </c>
      <c r="CR16" s="43">
        <v>0.164618139330207</v>
      </c>
      <c r="CS16" s="43">
        <v>43394</v>
      </c>
      <c r="CT16" s="48">
        <v>9.3316342784326221</v>
      </c>
      <c r="CU16" s="48">
        <v>183.91095890410961</v>
      </c>
      <c r="CV16" s="48">
        <v>13.136497064579256</v>
      </c>
      <c r="CW16" s="56" t="s">
        <v>55</v>
      </c>
      <c r="CX16" s="43">
        <v>0.76777096114519405</v>
      </c>
      <c r="CY16" s="43">
        <v>100</v>
      </c>
      <c r="CZ16" s="48" t="s">
        <v>21</v>
      </c>
      <c r="DA16" s="48">
        <v>10</v>
      </c>
      <c r="DB16" s="48" t="s">
        <v>56</v>
      </c>
      <c r="DC16" s="48">
        <v>92</v>
      </c>
      <c r="DD16" s="48">
        <v>24</v>
      </c>
      <c r="DE16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8</v>
      </c>
      <c r="DF16" s="62">
        <f>Tabel2[[#This Row],[126. a133. Forskel mellem tog og bil ( nærmeste kundepunkt) (tog-tid minus bil-tid)(FYSIK)]]/Tabel2[[#This Row],[124. a133. Bil til nærmeste knudepunt(FYSIK) (metode: google maps køretid gennemsnitligt)]]</f>
        <v>8.6956521739130432E-2</v>
      </c>
      <c r="DG16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-14</v>
      </c>
      <c r="DH16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-1.4</v>
      </c>
      <c r="DI16" s="43">
        <v>0.11379881</v>
      </c>
      <c r="DJ16" s="43">
        <v>2916</v>
      </c>
      <c r="DK16" s="43">
        <v>9312</v>
      </c>
      <c r="DL16" s="43">
        <v>14922</v>
      </c>
      <c r="DM16" s="43">
        <v>22</v>
      </c>
      <c r="DN16" s="43">
        <v>86</v>
      </c>
      <c r="DO16" s="43">
        <v>123</v>
      </c>
      <c r="DP16" s="43"/>
      <c r="DQ16" s="43" t="s">
        <v>54</v>
      </c>
      <c r="DR16" s="43" t="s">
        <v>54</v>
      </c>
      <c r="DS16" s="43" t="s">
        <v>54</v>
      </c>
      <c r="DT16" s="43"/>
    </row>
    <row r="17" spans="1:124" ht="21.75" customHeight="1" x14ac:dyDescent="0.25">
      <c r="A17" s="43" t="s">
        <v>192</v>
      </c>
      <c r="B17" s="43">
        <v>8600667</v>
      </c>
      <c r="C17" s="44">
        <v>0.25092221102071199</v>
      </c>
      <c r="D17" s="43">
        <v>3.5476328802793299E-2</v>
      </c>
      <c r="E17" s="43">
        <v>1369</v>
      </c>
      <c r="F17" s="43">
        <v>798</v>
      </c>
      <c r="G17" s="43">
        <v>0.58290723155587998</v>
      </c>
      <c r="H17" s="43">
        <v>2380</v>
      </c>
      <c r="I17" s="43">
        <v>1578</v>
      </c>
      <c r="J17" s="43">
        <v>0.66302521008403303</v>
      </c>
      <c r="K17" s="43">
        <v>4086</v>
      </c>
      <c r="L17" s="43">
        <v>2764</v>
      </c>
      <c r="M17" s="43">
        <v>0.67645619187469397</v>
      </c>
      <c r="N17" s="43">
        <v>475</v>
      </c>
      <c r="O17" s="43">
        <v>363</v>
      </c>
      <c r="P17" s="43">
        <v>0.76421052631578901</v>
      </c>
      <c r="Q17" s="43">
        <v>486</v>
      </c>
      <c r="R17" s="43">
        <v>382</v>
      </c>
      <c r="S17" s="43">
        <v>0.78600823045267398</v>
      </c>
      <c r="T17" s="43">
        <v>6560</v>
      </c>
      <c r="U17" s="43">
        <v>16895</v>
      </c>
      <c r="V17" s="43">
        <v>42941</v>
      </c>
      <c r="W17" s="43">
        <v>138988</v>
      </c>
      <c r="X17" s="43">
        <v>1282</v>
      </c>
      <c r="Y17" s="43">
        <v>6207</v>
      </c>
      <c r="Z17" s="43">
        <v>16942</v>
      </c>
      <c r="AA17" s="43">
        <v>53220</v>
      </c>
      <c r="AB17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7842</v>
      </c>
      <c r="AC17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23102</v>
      </c>
      <c r="AD17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59883</v>
      </c>
      <c r="AE17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192208</v>
      </c>
      <c r="AF17" s="43">
        <v>3214</v>
      </c>
      <c r="AG17" s="43">
        <v>25246.633053221201</v>
      </c>
      <c r="AH17" s="43">
        <v>8352</v>
      </c>
      <c r="AI17" s="43">
        <v>23065.3807526366</v>
      </c>
      <c r="AJ17" s="43">
        <v>20972</v>
      </c>
      <c r="AK17" s="43">
        <v>21297.8723505823</v>
      </c>
      <c r="AL17" s="43">
        <v>68462</v>
      </c>
      <c r="AM17" s="43">
        <v>21050.538201705</v>
      </c>
      <c r="AN17" s="43">
        <v>378070</v>
      </c>
      <c r="AO17" s="43">
        <v>368814</v>
      </c>
      <c r="AP17" s="43">
        <v>333248</v>
      </c>
      <c r="AQ17" s="43">
        <v>346353</v>
      </c>
      <c r="AR17" s="43">
        <v>13.78</v>
      </c>
      <c r="AS17" s="43">
        <v>13.56</v>
      </c>
      <c r="AT17" s="43">
        <v>13.14</v>
      </c>
      <c r="AU17" s="43">
        <v>13.33</v>
      </c>
      <c r="AV17" s="43">
        <v>25.654</v>
      </c>
      <c r="AW17" s="43">
        <v>2.1981422597467999E-2</v>
      </c>
      <c r="AX17" s="43">
        <v>2.1126164757538701E-2</v>
      </c>
      <c r="AY17" s="43">
        <v>2.1000517994830901E-2</v>
      </c>
      <c r="AZ17" s="43">
        <v>18741.533176767902</v>
      </c>
      <c r="BA17" s="43">
        <v>86359.517262336594</v>
      </c>
      <c r="BB17" s="43">
        <v>180557.51978022099</v>
      </c>
      <c r="BC17" s="43">
        <v>1314.9773607632101</v>
      </c>
      <c r="BD17" s="43">
        <v>1</v>
      </c>
      <c r="BE17" s="46">
        <v>4</v>
      </c>
      <c r="BF17" s="43">
        <v>5</v>
      </c>
      <c r="BG17" s="43">
        <v>138</v>
      </c>
      <c r="BH17" s="43">
        <v>180</v>
      </c>
      <c r="BI17" s="63">
        <v>0.76666666666666672</v>
      </c>
      <c r="BJ17" s="43">
        <v>-42</v>
      </c>
      <c r="BK17" s="43">
        <v>4742</v>
      </c>
      <c r="BL17" s="43">
        <v>47483</v>
      </c>
      <c r="BM17" s="43">
        <v>47483</v>
      </c>
      <c r="BN17" s="43">
        <v>47483</v>
      </c>
      <c r="BO17" s="43">
        <v>74274</v>
      </c>
      <c r="BP17" s="43">
        <v>634322</v>
      </c>
      <c r="BQ17" s="43">
        <v>634322</v>
      </c>
      <c r="BR17" s="45">
        <v>0</v>
      </c>
      <c r="BS17" s="43">
        <v>0</v>
      </c>
      <c r="BT17" s="43">
        <v>-26791</v>
      </c>
      <c r="BU17" s="45">
        <v>-586839</v>
      </c>
      <c r="BV17" s="45">
        <v>-586839</v>
      </c>
      <c r="BW17" s="43">
        <v>5830.9170559617796</v>
      </c>
      <c r="BX17" s="43">
        <v>195.66252626391099</v>
      </c>
      <c r="BY17" s="43">
        <v>922.01281048066198</v>
      </c>
      <c r="BZ17" s="43">
        <v>1170.1918631389599</v>
      </c>
      <c r="CA17" s="43">
        <v>1590.67197791124</v>
      </c>
      <c r="CB17" s="48"/>
      <c r="CC17" s="43">
        <v>30477.9945077593</v>
      </c>
      <c r="CD17" s="43">
        <v>47924.3306765456</v>
      </c>
      <c r="CE17" s="43">
        <v>27747.083125912301</v>
      </c>
      <c r="CF17" s="43">
        <f>Tabel2[[#This Row],[99. a18 Cykelinfra if. 2 km af st (Cykelinfra langs vej hovedsti 50 snap)(FYSIK)]]/Tabel2[[#This Row],[100. a18 Større vej if. 2 km af st (HoGeFoStMe snap 50)(FYSIK)]]</f>
        <v>1.7271844560767642</v>
      </c>
      <c r="CG17" s="43">
        <f>Tabel2[[#This Row],[98. a18 Cykelinfra v større vej if. 2 km af st (Cykelinfra langs vej hovedsti 50 snap)(FYSIK)]]/Tabel2[[#This Row],[100. a18 Større vej if. 2 km af st (HoGeFoStMe snap 50)(FYSIK)]]</f>
        <v>1.0984215663121963</v>
      </c>
      <c r="CH17" s="48"/>
      <c r="CI17" s="48"/>
      <c r="CJ17" s="48"/>
      <c r="CK17" s="48"/>
      <c r="CL17" s="48"/>
      <c r="CM17" s="48"/>
      <c r="CN17" s="48"/>
      <c r="CO17" s="43">
        <v>883</v>
      </c>
      <c r="CP17" s="48">
        <v>522</v>
      </c>
      <c r="CQ17" s="48">
        <v>112</v>
      </c>
      <c r="CR17" s="43">
        <v>0.29336742161808699</v>
      </c>
      <c r="CS17" s="43">
        <v>60128</v>
      </c>
      <c r="CT17" s="48">
        <v>3.7341007462107698</v>
      </c>
      <c r="CU17" s="48">
        <v>29.439383561643837</v>
      </c>
      <c r="CV17" s="48">
        <v>6.3164960898546161</v>
      </c>
      <c r="CW17" s="56" t="s">
        <v>193</v>
      </c>
      <c r="CX17" s="43">
        <v>0.67214059348890798</v>
      </c>
      <c r="CY17" s="43">
        <v>48</v>
      </c>
      <c r="CZ17" s="48" t="s">
        <v>18</v>
      </c>
      <c r="DA17" s="48">
        <v>44</v>
      </c>
      <c r="DB17" s="48" t="s">
        <v>53</v>
      </c>
      <c r="DC17" s="48">
        <v>40</v>
      </c>
      <c r="DD17" s="48">
        <v>37</v>
      </c>
      <c r="DE17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8</v>
      </c>
      <c r="DF17" s="62">
        <f>Tabel2[[#This Row],[126. a133. Forskel mellem tog og bil ( nærmeste kundepunkt) (tog-tid minus bil-tid)(FYSIK)]]/Tabel2[[#This Row],[124. a133. Bil til nærmeste knudepunt(FYSIK) (metode: google maps køretid gennemsnitligt)]]</f>
        <v>0.2</v>
      </c>
      <c r="DG17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7</v>
      </c>
      <c r="DH17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0.15909090909090909</v>
      </c>
      <c r="DI17" s="43">
        <v>0.10896331300000001</v>
      </c>
      <c r="DJ17" s="43">
        <v>926</v>
      </c>
      <c r="DK17" s="43">
        <v>3578</v>
      </c>
      <c r="DL17" s="43">
        <v>8796</v>
      </c>
      <c r="DM17" s="43">
        <v>50</v>
      </c>
      <c r="DN17" s="43">
        <v>212</v>
      </c>
      <c r="DO17" s="43">
        <v>426</v>
      </c>
      <c r="DP17" s="43"/>
      <c r="DQ17" s="43"/>
      <c r="DR17" s="43"/>
      <c r="DS17" s="43" t="s">
        <v>192</v>
      </c>
      <c r="DT17" s="43"/>
    </row>
    <row r="18" spans="1:124" ht="21.75" customHeight="1" x14ac:dyDescent="0.25">
      <c r="A18" s="43" t="s">
        <v>216</v>
      </c>
      <c r="B18" s="43">
        <v>8600696</v>
      </c>
      <c r="C18" s="44">
        <v>0.36177954282534502</v>
      </c>
      <c r="D18" s="43">
        <v>5.6118178609849502E-2</v>
      </c>
      <c r="E18" s="43">
        <v>2029</v>
      </c>
      <c r="F18" s="43">
        <v>1095</v>
      </c>
      <c r="G18" s="43">
        <v>0.53967471660916699</v>
      </c>
      <c r="H18" s="43">
        <v>2466</v>
      </c>
      <c r="I18" s="43">
        <v>1381</v>
      </c>
      <c r="J18" s="43">
        <v>0.56001622060016198</v>
      </c>
      <c r="K18" s="43">
        <v>6531</v>
      </c>
      <c r="L18" s="43">
        <v>4207</v>
      </c>
      <c r="M18" s="43">
        <v>0.64415862808145696</v>
      </c>
      <c r="N18" s="43">
        <v>2870</v>
      </c>
      <c r="O18" s="43">
        <v>1972</v>
      </c>
      <c r="P18" s="43">
        <v>0.68710801393728205</v>
      </c>
      <c r="Q18" s="43">
        <v>1275</v>
      </c>
      <c r="R18" s="43">
        <v>974</v>
      </c>
      <c r="S18" s="43">
        <v>0.76392156862745098</v>
      </c>
      <c r="T18" s="43">
        <v>8567</v>
      </c>
      <c r="U18" s="43">
        <v>25179</v>
      </c>
      <c r="V18" s="43">
        <v>50035</v>
      </c>
      <c r="W18" s="43">
        <v>606226</v>
      </c>
      <c r="X18" s="43">
        <v>3747</v>
      </c>
      <c r="Y18" s="43">
        <v>8393</v>
      </c>
      <c r="Z18" s="43">
        <v>21235</v>
      </c>
      <c r="AA18" s="43">
        <v>310256</v>
      </c>
      <c r="AB18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12314</v>
      </c>
      <c r="AC18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33572</v>
      </c>
      <c r="AD18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71270</v>
      </c>
      <c r="AE18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916482</v>
      </c>
      <c r="AF18" s="43">
        <v>4229</v>
      </c>
      <c r="AG18" s="43">
        <v>16395.8670451857</v>
      </c>
      <c r="AH18" s="43">
        <v>12613</v>
      </c>
      <c r="AI18" s="43">
        <v>16556.4237906423</v>
      </c>
      <c r="AJ18" s="43">
        <v>25290</v>
      </c>
      <c r="AK18" s="43">
        <v>16567.9051461571</v>
      </c>
      <c r="AL18" s="43">
        <v>309445</v>
      </c>
      <c r="AM18" s="43">
        <v>14967.8242746008</v>
      </c>
      <c r="AN18" s="43">
        <v>323727</v>
      </c>
      <c r="AO18" s="43">
        <v>366995</v>
      </c>
      <c r="AP18" s="43">
        <v>390113</v>
      </c>
      <c r="AQ18" s="43">
        <v>361446</v>
      </c>
      <c r="AR18" s="43">
        <v>13.28</v>
      </c>
      <c r="AS18" s="43">
        <v>13.72</v>
      </c>
      <c r="AT18" s="43">
        <v>13.97</v>
      </c>
      <c r="AU18" s="43">
        <v>13.68</v>
      </c>
      <c r="AV18" s="43">
        <v>27.018000000000001</v>
      </c>
      <c r="AW18" s="43">
        <v>1.7411473475887201E-2</v>
      </c>
      <c r="AX18" s="43">
        <v>1.8546150117883999E-2</v>
      </c>
      <c r="AY18" s="43">
        <v>2.1038353230478601E-2</v>
      </c>
      <c r="AZ18" s="43">
        <v>20064.892266807201</v>
      </c>
      <c r="BA18" s="43">
        <v>88289.370541678203</v>
      </c>
      <c r="BB18" s="43">
        <v>239586.583784243</v>
      </c>
      <c r="BC18" s="43">
        <v>3332.1490310203299</v>
      </c>
      <c r="BD18" s="43">
        <v>1</v>
      </c>
      <c r="BE18" s="46">
        <v>1</v>
      </c>
      <c r="BF18" s="43">
        <v>3</v>
      </c>
      <c r="BG18" s="43">
        <v>100</v>
      </c>
      <c r="BH18" s="43">
        <v>100</v>
      </c>
      <c r="BI18" s="63">
        <v>1</v>
      </c>
      <c r="BJ18" s="43">
        <v>0</v>
      </c>
      <c r="BK18" s="43">
        <v>4742</v>
      </c>
      <c r="BL18" s="43">
        <v>20199</v>
      </c>
      <c r="BM18" s="43">
        <v>20908</v>
      </c>
      <c r="BN18" s="43">
        <v>634322</v>
      </c>
      <c r="BO18" s="43">
        <v>634322</v>
      </c>
      <c r="BP18" s="43">
        <v>634322</v>
      </c>
      <c r="BQ18" s="43">
        <v>634322</v>
      </c>
      <c r="BR18" s="45">
        <v>-709</v>
      </c>
      <c r="BS18" s="43">
        <v>-614123</v>
      </c>
      <c r="BT18" s="43">
        <v>-614123</v>
      </c>
      <c r="BU18" s="45">
        <v>-614123</v>
      </c>
      <c r="BV18" s="45">
        <v>-614123</v>
      </c>
      <c r="BW18" s="43">
        <v>4799.4209381678902</v>
      </c>
      <c r="BX18" s="43">
        <v>369.59201997940397</v>
      </c>
      <c r="BY18" s="43">
        <v>18.688763687414198</v>
      </c>
      <c r="BZ18" s="43">
        <v>868.91178194328302</v>
      </c>
      <c r="CA18" s="43">
        <v>583.33830079529798</v>
      </c>
      <c r="CB18" s="48"/>
      <c r="CC18" s="43">
        <v>31657.7956854615</v>
      </c>
      <c r="CD18" s="43">
        <v>57756.447344019703</v>
      </c>
      <c r="CE18" s="43">
        <v>53123.054834604904</v>
      </c>
      <c r="CF18" s="43">
        <f>Tabel2[[#This Row],[99. a18 Cykelinfra if. 2 km af st (Cykelinfra langs vej hovedsti 50 snap)(FYSIK)]]/Tabel2[[#This Row],[100. a18 Større vej if. 2 km af st (HoGeFoStMe snap 50)(FYSIK)]]</f>
        <v>1.0872199937266513</v>
      </c>
      <c r="CG18" s="43">
        <f>Tabel2[[#This Row],[98. a18 Cykelinfra v større vej if. 2 km af st (Cykelinfra langs vej hovedsti 50 snap)(FYSIK)]]/Tabel2[[#This Row],[100. a18 Større vej if. 2 km af st (HoGeFoStMe snap 50)(FYSIK)]]</f>
        <v>0.59593326822084947</v>
      </c>
      <c r="CH18" s="48"/>
      <c r="CI18" s="48"/>
      <c r="CJ18" s="48"/>
      <c r="CK18" s="48"/>
      <c r="CL18" s="48"/>
      <c r="CM18" s="48"/>
      <c r="CN18" s="48"/>
      <c r="CO18" s="43">
        <v>586</v>
      </c>
      <c r="CP18" s="48">
        <v>481</v>
      </c>
      <c r="CQ18" s="48">
        <v>20</v>
      </c>
      <c r="CR18" s="43">
        <v>0.35055376549412398</v>
      </c>
      <c r="CS18" s="43">
        <v>94544</v>
      </c>
      <c r="CT18" s="48">
        <v>8.8252606479966342</v>
      </c>
      <c r="CU18" s="48">
        <v>258.5801369863014</v>
      </c>
      <c r="CV18" s="48">
        <v>10.751772847663259</v>
      </c>
      <c r="CW18" s="56" t="s">
        <v>176</v>
      </c>
      <c r="CX18" s="43">
        <v>0.80570522979397696</v>
      </c>
      <c r="CY18" s="43">
        <v>38</v>
      </c>
      <c r="CZ18" s="48" t="s">
        <v>18</v>
      </c>
      <c r="DA18" s="48">
        <v>34</v>
      </c>
      <c r="DB18" s="48" t="s">
        <v>53</v>
      </c>
      <c r="DC18" s="48">
        <v>26</v>
      </c>
      <c r="DD18" s="48">
        <v>25</v>
      </c>
      <c r="DE18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12</v>
      </c>
      <c r="DF18" s="62">
        <f>Tabel2[[#This Row],[126. a133. Forskel mellem tog og bil ( nærmeste kundepunkt) (tog-tid minus bil-tid)(FYSIK)]]/Tabel2[[#This Row],[124. a133. Bil til nærmeste knudepunt(FYSIK) (metode: google maps køretid gennemsnitligt)]]</f>
        <v>0.46153846153846156</v>
      </c>
      <c r="DG18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9</v>
      </c>
      <c r="DH18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0.26470588235294118</v>
      </c>
      <c r="DI18" s="43">
        <v>0.13866879800000001</v>
      </c>
      <c r="DJ18" s="43">
        <v>1640</v>
      </c>
      <c r="DK18" s="43">
        <v>5408</v>
      </c>
      <c r="DL18" s="43">
        <v>12762</v>
      </c>
      <c r="DM18" s="43">
        <v>12</v>
      </c>
      <c r="DN18" s="43">
        <v>159</v>
      </c>
      <c r="DO18" s="43">
        <v>458</v>
      </c>
      <c r="DP18" s="43" t="s">
        <v>216</v>
      </c>
      <c r="DQ18" s="43"/>
      <c r="DR18" s="43"/>
      <c r="DS18" s="43"/>
      <c r="DT18" s="43"/>
    </row>
    <row r="19" spans="1:124" ht="21.75" customHeight="1" x14ac:dyDescent="0.25">
      <c r="A19" s="43" t="s">
        <v>66</v>
      </c>
      <c r="B19" s="43">
        <v>8600736</v>
      </c>
      <c r="C19" s="44">
        <v>0.22367506870815901</v>
      </c>
      <c r="D19" s="43">
        <v>3.6787864355077519E-2</v>
      </c>
      <c r="E19" s="43">
        <v>3012</v>
      </c>
      <c r="F19" s="43">
        <v>988</v>
      </c>
      <c r="G19" s="43">
        <v>0.32802124833997298</v>
      </c>
      <c r="H19" s="43">
        <v>2243</v>
      </c>
      <c r="I19" s="43">
        <v>648</v>
      </c>
      <c r="J19" s="43">
        <v>0.28889879625501502</v>
      </c>
      <c r="K19" s="43">
        <v>1207</v>
      </c>
      <c r="L19" s="43">
        <v>449</v>
      </c>
      <c r="M19" s="43">
        <v>0.37199668599834301</v>
      </c>
      <c r="N19" s="43"/>
      <c r="O19" s="43"/>
      <c r="P19" s="43"/>
      <c r="Q19" s="43"/>
      <c r="R19" s="43"/>
      <c r="S19" s="43"/>
      <c r="T19" s="43">
        <v>32142</v>
      </c>
      <c r="U19" s="43">
        <v>241195</v>
      </c>
      <c r="V19" s="43">
        <v>569211</v>
      </c>
      <c r="W19" s="43">
        <v>1388639</v>
      </c>
      <c r="X19" s="43">
        <v>9805</v>
      </c>
      <c r="Y19" s="43">
        <v>76936</v>
      </c>
      <c r="Z19" s="43">
        <v>300954</v>
      </c>
      <c r="AA19" s="43">
        <v>829426</v>
      </c>
      <c r="AB19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41947</v>
      </c>
      <c r="AC19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318131</v>
      </c>
      <c r="AD19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870165</v>
      </c>
      <c r="AE19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2218065</v>
      </c>
      <c r="AF19" s="43">
        <v>18214</v>
      </c>
      <c r="AG19" s="43">
        <v>11840.325713029601</v>
      </c>
      <c r="AH19" s="43">
        <v>136333</v>
      </c>
      <c r="AI19" s="43">
        <v>11853.727284738001</v>
      </c>
      <c r="AJ19" s="43">
        <v>319708</v>
      </c>
      <c r="AK19" s="43">
        <v>11772.745239518799</v>
      </c>
      <c r="AL19" s="43">
        <v>752915</v>
      </c>
      <c r="AM19" s="43">
        <v>12795.6470133947</v>
      </c>
      <c r="AN19" s="43">
        <v>329675</v>
      </c>
      <c r="AO19" s="43">
        <v>336365</v>
      </c>
      <c r="AP19" s="43">
        <v>322148</v>
      </c>
      <c r="AQ19" s="43">
        <v>334406</v>
      </c>
      <c r="AR19" s="43">
        <v>14.02</v>
      </c>
      <c r="AS19" s="43">
        <v>14.15</v>
      </c>
      <c r="AT19" s="43">
        <v>14.03</v>
      </c>
      <c r="AU19" s="43">
        <v>13.81</v>
      </c>
      <c r="AV19" s="43">
        <v>39.478999999999999</v>
      </c>
      <c r="AW19" s="43">
        <v>1.63458339979131E-2</v>
      </c>
      <c r="AX19" s="43">
        <v>1.39447693698949E-2</v>
      </c>
      <c r="AY19" s="43">
        <v>1.3284972611779E-2</v>
      </c>
      <c r="AZ19" s="43">
        <v>31460.2191194671</v>
      </c>
      <c r="BA19" s="43">
        <v>240241.21695648701</v>
      </c>
      <c r="BB19" s="43">
        <v>676936.58722310001</v>
      </c>
      <c r="BC19" s="43">
        <v>464.62219013076799</v>
      </c>
      <c r="BD19" s="43">
        <v>4</v>
      </c>
      <c r="BE19" s="46">
        <v>22</v>
      </c>
      <c r="BF19" s="43">
        <v>42</v>
      </c>
      <c r="BG19" s="43">
        <v>1494</v>
      </c>
      <c r="BH19" s="43">
        <v>1494</v>
      </c>
      <c r="BI19" s="63">
        <v>1</v>
      </c>
      <c r="BJ19" s="43">
        <v>0</v>
      </c>
      <c r="BK19" s="43">
        <v>4742</v>
      </c>
      <c r="BL19" s="43">
        <v>634322</v>
      </c>
      <c r="BM19" s="43">
        <v>634322</v>
      </c>
      <c r="BN19" s="43">
        <v>634322</v>
      </c>
      <c r="BO19" s="43">
        <v>634322</v>
      </c>
      <c r="BP19" s="43">
        <v>634322</v>
      </c>
      <c r="BQ19" s="43">
        <v>634322</v>
      </c>
      <c r="BR19" s="45">
        <v>0</v>
      </c>
      <c r="BS19" s="43">
        <v>0</v>
      </c>
      <c r="BT19" s="43">
        <v>0</v>
      </c>
      <c r="BU19" s="45">
        <v>0</v>
      </c>
      <c r="BV19" s="45">
        <v>0</v>
      </c>
      <c r="BW19" s="43">
        <v>511.177538411829</v>
      </c>
      <c r="BX19" s="43">
        <v>433.66850803433101</v>
      </c>
      <c r="BY19" s="43">
        <v>61.353232801620102</v>
      </c>
      <c r="BZ19" s="43">
        <v>532.30371031954701</v>
      </c>
      <c r="CA19" s="43">
        <v>3252.7311557118801</v>
      </c>
      <c r="CB19" s="48">
        <v>3.5</v>
      </c>
      <c r="CC19" s="43">
        <v>73343.947081842998</v>
      </c>
      <c r="CD19" s="43">
        <v>125247.70010163001</v>
      </c>
      <c r="CE19" s="43">
        <v>46280.100556911202</v>
      </c>
      <c r="CF19" s="43">
        <f>Tabel2[[#This Row],[99. a18 Cykelinfra if. 2 km af st (Cykelinfra langs vej hovedsti 50 snap)(FYSIK)]]/Tabel2[[#This Row],[100. a18 Større vej if. 2 km af st (HoGeFoStMe snap 50)(FYSIK)]]</f>
        <v>2.7062970606040793</v>
      </c>
      <c r="CG19" s="43">
        <f>Tabel2[[#This Row],[98. a18 Cykelinfra v større vej if. 2 km af st (Cykelinfra langs vej hovedsti 50 snap)(FYSIK)]]/Tabel2[[#This Row],[100. a18 Større vej if. 2 km af st (HoGeFoStMe snap 50)(FYSIK)]]</f>
        <v>1.5847836586191306</v>
      </c>
      <c r="CH19" s="48">
        <v>10</v>
      </c>
      <c r="CI19" s="48">
        <v>5.8</v>
      </c>
      <c r="CJ19" s="48">
        <v>7</v>
      </c>
      <c r="CK19" s="48">
        <v>8.5</v>
      </c>
      <c r="CL19" s="48">
        <v>8</v>
      </c>
      <c r="CM19" s="48">
        <v>6.8</v>
      </c>
      <c r="CN19" s="48">
        <v>7.5</v>
      </c>
      <c r="CO19" s="43">
        <v>988</v>
      </c>
      <c r="CP19" s="48">
        <v>0</v>
      </c>
      <c r="CQ19" s="48">
        <v>60</v>
      </c>
      <c r="CR19" s="43">
        <v>0.13578630210520301</v>
      </c>
      <c r="CS19" s="43">
        <v>62733</v>
      </c>
      <c r="CT19" s="48">
        <v>13.347091120847429</v>
      </c>
      <c r="CU19" s="48">
        <v>219.78210045662098</v>
      </c>
      <c r="CV19" s="48">
        <v>0</v>
      </c>
      <c r="CW19" s="56" t="s">
        <v>117</v>
      </c>
      <c r="CX19" s="43">
        <v>0.60604030932229103</v>
      </c>
      <c r="CY19" s="43">
        <v>13</v>
      </c>
      <c r="CZ19" s="48" t="s">
        <v>18</v>
      </c>
      <c r="DA19" s="48">
        <v>5</v>
      </c>
      <c r="DB19" s="48" t="s">
        <v>70</v>
      </c>
      <c r="DC19" s="48">
        <v>14</v>
      </c>
      <c r="DD19" s="48">
        <v>9</v>
      </c>
      <c r="DE19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</v>
      </c>
      <c r="DF19" s="62">
        <f>Tabel2[[#This Row],[126. a133. Forskel mellem tog og bil ( nærmeste kundepunkt) (tog-tid minus bil-tid)(FYSIK)]]/Tabel2[[#This Row],[124. a133. Bil til nærmeste knudepunt(FYSIK) (metode: google maps køretid gennemsnitligt)]]</f>
        <v>-7.1428571428571425E-2</v>
      </c>
      <c r="DG19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-4</v>
      </c>
      <c r="DH19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-0.8</v>
      </c>
      <c r="DI19" s="43">
        <v>0.25431129000000002</v>
      </c>
      <c r="DJ19" s="43">
        <v>2750</v>
      </c>
      <c r="DK19" s="43">
        <v>19262</v>
      </c>
      <c r="DL19" s="43">
        <v>49282</v>
      </c>
      <c r="DM19" s="43">
        <v>19</v>
      </c>
      <c r="DN19" s="43">
        <v>58</v>
      </c>
      <c r="DO19" s="43">
        <v>80</v>
      </c>
      <c r="DP19" s="43" t="s">
        <v>66</v>
      </c>
      <c r="DQ19" s="43"/>
      <c r="DR19" s="43"/>
      <c r="DS19" s="43"/>
      <c r="DT19" s="43"/>
    </row>
    <row r="20" spans="1:124" ht="21.75" customHeight="1" x14ac:dyDescent="0.25">
      <c r="A20" s="43" t="s">
        <v>170</v>
      </c>
      <c r="B20" s="43">
        <v>8600079</v>
      </c>
      <c r="C20" s="44">
        <v>0.11211946705647501</v>
      </c>
      <c r="D20" s="43">
        <v>2.7112344148804601E-2</v>
      </c>
      <c r="E20" s="43">
        <v>1677</v>
      </c>
      <c r="F20" s="43">
        <v>818</v>
      </c>
      <c r="G20" s="43">
        <v>0.48777579010137101</v>
      </c>
      <c r="H20" s="43">
        <v>2876</v>
      </c>
      <c r="I20" s="43">
        <v>1451</v>
      </c>
      <c r="J20" s="43">
        <v>0.50452016689847001</v>
      </c>
      <c r="K20" s="43">
        <v>11726</v>
      </c>
      <c r="L20" s="43">
        <v>6146</v>
      </c>
      <c r="M20" s="43">
        <v>0.52413440218318197</v>
      </c>
      <c r="N20" s="43">
        <v>6881</v>
      </c>
      <c r="O20" s="43">
        <v>4236</v>
      </c>
      <c r="P20" s="43">
        <v>0.61560819648306897</v>
      </c>
      <c r="Q20" s="43">
        <v>4117</v>
      </c>
      <c r="R20" s="43">
        <v>2920</v>
      </c>
      <c r="S20" s="43">
        <v>0.70925431139178996</v>
      </c>
      <c r="T20" s="43">
        <v>7000</v>
      </c>
      <c r="U20" s="43">
        <v>32749</v>
      </c>
      <c r="V20" s="43">
        <v>44132</v>
      </c>
      <c r="W20" s="43">
        <v>101639</v>
      </c>
      <c r="X20" s="43">
        <v>2352</v>
      </c>
      <c r="Y20" s="43">
        <v>12897</v>
      </c>
      <c r="Z20" s="43">
        <v>22021</v>
      </c>
      <c r="AA20" s="43">
        <v>47656</v>
      </c>
      <c r="AB20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9352</v>
      </c>
      <c r="AC20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45646</v>
      </c>
      <c r="AD20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66153</v>
      </c>
      <c r="AE20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149295</v>
      </c>
      <c r="AF20" s="43">
        <v>3416</v>
      </c>
      <c r="AG20" s="43">
        <v>21864.479588839898</v>
      </c>
      <c r="AH20" s="43">
        <v>15533</v>
      </c>
      <c r="AI20" s="43">
        <v>22253.2944444444</v>
      </c>
      <c r="AJ20" s="43">
        <v>21418</v>
      </c>
      <c r="AK20" s="43">
        <v>22991.762212542701</v>
      </c>
      <c r="AL20" s="43">
        <v>50992</v>
      </c>
      <c r="AM20" s="43">
        <v>24656.7980854284</v>
      </c>
      <c r="AN20" s="43">
        <v>283403</v>
      </c>
      <c r="AO20" s="43">
        <v>287785</v>
      </c>
      <c r="AP20" s="43">
        <v>303038</v>
      </c>
      <c r="AQ20" s="43">
        <v>325622</v>
      </c>
      <c r="AR20" s="43">
        <v>12.25</v>
      </c>
      <c r="AS20" s="43">
        <v>12.3</v>
      </c>
      <c r="AT20" s="43">
        <v>12.48</v>
      </c>
      <c r="AU20" s="43">
        <v>12.7</v>
      </c>
      <c r="AV20" s="43">
        <v>12.576000000000001</v>
      </c>
      <c r="AW20" s="43">
        <v>2.3157255201747499E-2</v>
      </c>
      <c r="AX20" s="43">
        <v>2.0200047517738001E-2</v>
      </c>
      <c r="AY20" s="43">
        <v>2.0427805608215201E-2</v>
      </c>
      <c r="AZ20" s="43">
        <v>26772.855894311899</v>
      </c>
      <c r="BA20" s="43">
        <v>118267.529728933</v>
      </c>
      <c r="BB20" s="43">
        <v>186929.08736549001</v>
      </c>
      <c r="BC20" s="43">
        <v>7444.26770397786</v>
      </c>
      <c r="BD20" s="43">
        <v>1</v>
      </c>
      <c r="BE20" s="46">
        <v>1</v>
      </c>
      <c r="BF20" s="43">
        <v>1</v>
      </c>
      <c r="BG20" s="43">
        <v>161</v>
      </c>
      <c r="BH20" s="43">
        <v>161</v>
      </c>
      <c r="BI20" s="63">
        <v>1</v>
      </c>
      <c r="BJ20" s="43">
        <v>0</v>
      </c>
      <c r="BK20" s="43">
        <v>188</v>
      </c>
      <c r="BL20" s="43">
        <v>40814</v>
      </c>
      <c r="BM20" s="43">
        <v>40814</v>
      </c>
      <c r="BN20" s="43">
        <v>61222</v>
      </c>
      <c r="BO20" s="43">
        <v>61222</v>
      </c>
      <c r="BP20" s="43">
        <v>180760</v>
      </c>
      <c r="BQ20" s="43">
        <v>282910</v>
      </c>
      <c r="BR20" s="45">
        <v>0</v>
      </c>
      <c r="BS20" s="43">
        <v>-20408</v>
      </c>
      <c r="BT20" s="43">
        <v>-20408</v>
      </c>
      <c r="BU20" s="45">
        <v>-139946</v>
      </c>
      <c r="BV20" s="45">
        <v>-242096</v>
      </c>
      <c r="BW20" s="43">
        <v>606.84815670445403</v>
      </c>
      <c r="BX20" s="43">
        <v>221.348586464607</v>
      </c>
      <c r="BY20" s="43">
        <v>56.909096803038302</v>
      </c>
      <c r="BZ20" s="43">
        <v>1159.8954599246199</v>
      </c>
      <c r="CA20" s="43">
        <v>4165.9831637265197</v>
      </c>
      <c r="CB20" s="48"/>
      <c r="CC20" s="43">
        <v>46451.836888143203</v>
      </c>
      <c r="CD20" s="43">
        <v>73844.041144000104</v>
      </c>
      <c r="CE20" s="43">
        <v>66900.098368899402</v>
      </c>
      <c r="CF20" s="43">
        <f>Tabel2[[#This Row],[99. a18 Cykelinfra if. 2 km af st (Cykelinfra langs vej hovedsti 50 snap)(FYSIK)]]/Tabel2[[#This Row],[100. a18 Større vej if. 2 km af st (HoGeFoStMe snap 50)(FYSIK)]]</f>
        <v>1.1037957035101882</v>
      </c>
      <c r="CG20" s="43">
        <f>Tabel2[[#This Row],[98. a18 Cykelinfra v større vej if. 2 km af st (Cykelinfra langs vej hovedsti 50 snap)(FYSIK)]]/Tabel2[[#This Row],[100. a18 Større vej if. 2 km af st (HoGeFoStMe snap 50)(FYSIK)]]</f>
        <v>0.69434631668251456</v>
      </c>
      <c r="CH20" s="48"/>
      <c r="CI20" s="48"/>
      <c r="CJ20" s="48"/>
      <c r="CK20" s="48"/>
      <c r="CL20" s="48"/>
      <c r="CM20" s="48"/>
      <c r="CN20" s="48"/>
      <c r="CO20" s="43">
        <v>1095</v>
      </c>
      <c r="CP20" s="48">
        <v>866</v>
      </c>
      <c r="CQ20" s="48">
        <v>160</v>
      </c>
      <c r="CR20" s="43">
        <v>0.20804756292312401</v>
      </c>
      <c r="CS20" s="43">
        <v>51720</v>
      </c>
      <c r="CT20" s="48">
        <v>10.334731969725402</v>
      </c>
      <c r="CU20" s="48">
        <v>70.728321917808216</v>
      </c>
      <c r="CV20" s="48">
        <v>13.067588345091588</v>
      </c>
      <c r="CW20" s="56" t="s">
        <v>171</v>
      </c>
      <c r="CX20" s="43">
        <v>0.70488929889298801</v>
      </c>
      <c r="CY20" s="43">
        <v>27</v>
      </c>
      <c r="CZ20" s="48" t="s">
        <v>21</v>
      </c>
      <c r="DA20" s="48">
        <v>13</v>
      </c>
      <c r="DB20" s="48" t="s">
        <v>90</v>
      </c>
      <c r="DC20" s="48">
        <v>48</v>
      </c>
      <c r="DD20" s="48">
        <v>28</v>
      </c>
      <c r="DE20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-21</v>
      </c>
      <c r="DF20" s="62">
        <f>Tabel2[[#This Row],[126. a133. Forskel mellem tog og bil ( nærmeste kundepunkt) (tog-tid minus bil-tid)(FYSIK)]]/Tabel2[[#This Row],[124. a133. Bil til nærmeste knudepunt(FYSIK) (metode: google maps køretid gennemsnitligt)]]</f>
        <v>-0.4375</v>
      </c>
      <c r="DG20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-15</v>
      </c>
      <c r="DH20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-1.1538461538461537</v>
      </c>
      <c r="DI20" s="43">
        <v>0.114604173</v>
      </c>
      <c r="DJ20" s="43">
        <v>1694</v>
      </c>
      <c r="DK20" s="43">
        <v>7122</v>
      </c>
      <c r="DL20" s="43">
        <v>12882</v>
      </c>
      <c r="DM20" s="43">
        <v>20</v>
      </c>
      <c r="DN20" s="43">
        <v>52</v>
      </c>
      <c r="DO20" s="43">
        <v>108</v>
      </c>
      <c r="DP20" s="43"/>
      <c r="DQ20" s="43" t="s">
        <v>170</v>
      </c>
      <c r="DR20" s="43"/>
      <c r="DS20" s="43" t="s">
        <v>170</v>
      </c>
      <c r="DT20" s="43" t="s">
        <v>170</v>
      </c>
    </row>
    <row r="21" spans="1:124" ht="21.75" customHeight="1" x14ac:dyDescent="0.25">
      <c r="A21" s="43" t="s">
        <v>214</v>
      </c>
      <c r="B21" s="43">
        <v>8600714</v>
      </c>
      <c r="C21" s="44">
        <v>0.27246361630793098</v>
      </c>
      <c r="D21" s="43">
        <v>5.13265922795779E-2</v>
      </c>
      <c r="E21" s="43">
        <v>1657</v>
      </c>
      <c r="F21" s="43">
        <v>887</v>
      </c>
      <c r="G21" s="43">
        <v>0.535304767652383</v>
      </c>
      <c r="H21" s="43">
        <v>2957</v>
      </c>
      <c r="I21" s="43">
        <v>1755</v>
      </c>
      <c r="J21" s="43">
        <v>0.59350693270206201</v>
      </c>
      <c r="K21" s="43">
        <v>5730</v>
      </c>
      <c r="L21" s="43">
        <v>3827</v>
      </c>
      <c r="M21" s="43">
        <v>0.66788830715532199</v>
      </c>
      <c r="N21" s="43">
        <v>2244</v>
      </c>
      <c r="O21" s="43">
        <v>1623</v>
      </c>
      <c r="P21" s="43">
        <v>0.72326203208556095</v>
      </c>
      <c r="Q21" s="43">
        <v>1479</v>
      </c>
      <c r="R21" s="43">
        <v>1067</v>
      </c>
      <c r="S21" s="43">
        <v>0.72143340094658504</v>
      </c>
      <c r="T21" s="43">
        <v>7327</v>
      </c>
      <c r="U21" s="43">
        <v>18772</v>
      </c>
      <c r="V21" s="43">
        <v>25226</v>
      </c>
      <c r="W21" s="43">
        <v>116766</v>
      </c>
      <c r="X21" s="43">
        <v>3211</v>
      </c>
      <c r="Y21" s="43">
        <v>7930</v>
      </c>
      <c r="Z21" s="43">
        <v>9049</v>
      </c>
      <c r="AA21" s="43">
        <v>32327</v>
      </c>
      <c r="AB21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10538</v>
      </c>
      <c r="AC21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26702</v>
      </c>
      <c r="AD21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34275</v>
      </c>
      <c r="AE21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149093</v>
      </c>
      <c r="AF21" s="43">
        <v>3403</v>
      </c>
      <c r="AG21" s="43">
        <v>19668.070882352898</v>
      </c>
      <c r="AH21" s="43">
        <v>9132</v>
      </c>
      <c r="AI21" s="43">
        <v>21062.055439903499</v>
      </c>
      <c r="AJ21" s="43">
        <v>12784</v>
      </c>
      <c r="AK21" s="43">
        <v>21671.3299412915</v>
      </c>
      <c r="AL21" s="43">
        <v>61318</v>
      </c>
      <c r="AM21" s="43">
        <v>21697.7253468255</v>
      </c>
      <c r="AN21" s="43">
        <v>308609</v>
      </c>
      <c r="AO21" s="43">
        <v>339842</v>
      </c>
      <c r="AP21" s="43">
        <v>349504</v>
      </c>
      <c r="AQ21" s="43">
        <v>360494</v>
      </c>
      <c r="AR21" s="43">
        <v>12.55</v>
      </c>
      <c r="AS21" s="43">
        <v>12.79</v>
      </c>
      <c r="AT21" s="43">
        <v>12.81</v>
      </c>
      <c r="AU21" s="43">
        <v>12.82</v>
      </c>
      <c r="AV21" s="43">
        <v>20.632999999999999</v>
      </c>
      <c r="AW21" s="43">
        <v>2.1097008718387902E-2</v>
      </c>
      <c r="AX21" s="43">
        <v>2.05815228277621E-2</v>
      </c>
      <c r="AY21" s="43">
        <v>2.0734642237011901E-2</v>
      </c>
      <c r="AZ21" s="43">
        <v>24833.4758057092</v>
      </c>
      <c r="BA21" s="43">
        <v>89975.779761422498</v>
      </c>
      <c r="BB21" s="43">
        <v>124361.219395301</v>
      </c>
      <c r="BC21" s="43">
        <v>4113.8807456577197</v>
      </c>
      <c r="BD21" s="43">
        <v>1</v>
      </c>
      <c r="BE21" s="46">
        <v>1</v>
      </c>
      <c r="BF21" s="43">
        <v>2</v>
      </c>
      <c r="BG21" s="43">
        <v>101</v>
      </c>
      <c r="BH21" s="43">
        <v>101</v>
      </c>
      <c r="BI21" s="63">
        <v>1</v>
      </c>
      <c r="BJ21" s="43">
        <v>0</v>
      </c>
      <c r="BK21" s="43">
        <v>4742</v>
      </c>
      <c r="BL21" s="43">
        <v>16614</v>
      </c>
      <c r="BM21" s="43">
        <v>16614</v>
      </c>
      <c r="BN21" s="43">
        <v>16614</v>
      </c>
      <c r="BO21" s="43">
        <v>69084</v>
      </c>
      <c r="BP21" s="43">
        <v>634322</v>
      </c>
      <c r="BQ21" s="43">
        <v>634322</v>
      </c>
      <c r="BR21" s="45">
        <v>0</v>
      </c>
      <c r="BS21" s="43">
        <v>0</v>
      </c>
      <c r="BT21" s="43">
        <v>-52470</v>
      </c>
      <c r="BU21" s="45">
        <v>-617708</v>
      </c>
      <c r="BV21" s="45">
        <v>-617708</v>
      </c>
      <c r="BW21" s="43">
        <v>313.49192024958899</v>
      </c>
      <c r="BX21" s="43">
        <v>76.474560643894804</v>
      </c>
      <c r="BY21" s="43">
        <v>7.8133941609241404</v>
      </c>
      <c r="BZ21" s="43">
        <v>1208.80768927945</v>
      </c>
      <c r="CA21" s="43">
        <v>16374.351719386799</v>
      </c>
      <c r="CB21" s="48"/>
      <c r="CC21" s="43">
        <v>33003.902103652203</v>
      </c>
      <c r="CD21" s="43">
        <v>62182.404906371601</v>
      </c>
      <c r="CE21" s="43">
        <v>30065.8507155476</v>
      </c>
      <c r="CF21" s="43">
        <f>Tabel2[[#This Row],[99. a18 Cykelinfra if. 2 km af st (Cykelinfra langs vej hovedsti 50 snap)(FYSIK)]]/Tabel2[[#This Row],[100. a18 Større vej if. 2 km af st (HoGeFoStMe snap 50)(FYSIK)]]</f>
        <v>2.0682070663716807</v>
      </c>
      <c r="CG21" s="43">
        <f>Tabel2[[#This Row],[98. a18 Cykelinfra v større vej if. 2 km af st (Cykelinfra langs vej hovedsti 50 snap)(FYSIK)]]/Tabel2[[#This Row],[100. a18 Større vej if. 2 km af st (HoGeFoStMe snap 50)(FYSIK)]]</f>
        <v>1.0977205473379565</v>
      </c>
      <c r="CH21" s="48"/>
      <c r="CI21" s="48"/>
      <c r="CJ21" s="48"/>
      <c r="CK21" s="48"/>
      <c r="CL21" s="48"/>
      <c r="CM21" s="48"/>
      <c r="CN21" s="48"/>
      <c r="CO21" s="43">
        <v>848</v>
      </c>
      <c r="CP21" s="48">
        <v>466</v>
      </c>
      <c r="CQ21" s="48">
        <v>126</v>
      </c>
      <c r="CR21" s="43">
        <v>0.21702152279564901</v>
      </c>
      <c r="CS21" s="43">
        <v>37510</v>
      </c>
      <c r="CT21" s="48">
        <v>5.9033018867924527</v>
      </c>
      <c r="CU21" s="48">
        <v>39.730158730158728</v>
      </c>
      <c r="CV21" s="48">
        <v>10.742489270386265</v>
      </c>
      <c r="CW21" s="56" t="s">
        <v>215</v>
      </c>
      <c r="CX21" s="43">
        <v>0.85788381742738495</v>
      </c>
      <c r="CY21" s="43">
        <v>45</v>
      </c>
      <c r="CZ21" s="48" t="s">
        <v>18</v>
      </c>
      <c r="DA21" s="48">
        <v>32</v>
      </c>
      <c r="DB21" s="48" t="s">
        <v>42</v>
      </c>
      <c r="DC21" s="48">
        <v>46</v>
      </c>
      <c r="DD21" s="48">
        <v>40</v>
      </c>
      <c r="DE21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</v>
      </c>
      <c r="DF21" s="62">
        <f>Tabel2[[#This Row],[126. a133. Forskel mellem tog og bil ( nærmeste kundepunkt) (tog-tid minus bil-tid)(FYSIK)]]/Tabel2[[#This Row],[124. a133. Bil til nærmeste knudepunt(FYSIK) (metode: google maps køretid gennemsnitligt)]]</f>
        <v>-2.1739130434782608E-2</v>
      </c>
      <c r="DG21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-8</v>
      </c>
      <c r="DH21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-0.25</v>
      </c>
      <c r="DI21" s="43">
        <v>6.5317744999999997E-2</v>
      </c>
      <c r="DJ21" s="43">
        <v>1872</v>
      </c>
      <c r="DK21" s="43">
        <v>5490</v>
      </c>
      <c r="DL21" s="43">
        <v>8808</v>
      </c>
      <c r="DM21" s="43">
        <v>5</v>
      </c>
      <c r="DN21" s="43">
        <v>97</v>
      </c>
      <c r="DO21" s="43">
        <v>173</v>
      </c>
      <c r="DP21" s="43" t="s">
        <v>214</v>
      </c>
      <c r="DQ21" s="43"/>
      <c r="DR21" s="43"/>
      <c r="DS21" s="43"/>
      <c r="DT21" s="43"/>
    </row>
    <row r="22" spans="1:124" ht="21.75" customHeight="1" x14ac:dyDescent="0.25">
      <c r="A22" s="43" t="s">
        <v>161</v>
      </c>
      <c r="B22" s="43">
        <v>8600764</v>
      </c>
      <c r="C22" s="44">
        <v>0.31040885535512203</v>
      </c>
      <c r="D22" s="43">
        <v>2.5620521227328601E-2</v>
      </c>
      <c r="E22" s="43">
        <v>2757</v>
      </c>
      <c r="F22" s="43">
        <v>1227</v>
      </c>
      <c r="G22" s="43">
        <v>0.44504896626768198</v>
      </c>
      <c r="H22" s="43">
        <v>4153</v>
      </c>
      <c r="I22" s="43">
        <v>2233</v>
      </c>
      <c r="J22" s="43">
        <v>0.53768360221526601</v>
      </c>
      <c r="K22" s="43">
        <v>5683</v>
      </c>
      <c r="L22" s="43">
        <v>3020</v>
      </c>
      <c r="M22" s="43">
        <v>0.53140946683089896</v>
      </c>
      <c r="N22" s="43">
        <v>834</v>
      </c>
      <c r="O22" s="43">
        <v>397</v>
      </c>
      <c r="P22" s="43">
        <v>0.47601918465227799</v>
      </c>
      <c r="Q22" s="43"/>
      <c r="R22" s="43"/>
      <c r="S22" s="43"/>
      <c r="T22" s="43">
        <v>12378</v>
      </c>
      <c r="U22" s="43">
        <v>55352</v>
      </c>
      <c r="V22" s="43">
        <v>180012</v>
      </c>
      <c r="W22" s="43">
        <v>1284793</v>
      </c>
      <c r="X22" s="43">
        <v>2677</v>
      </c>
      <c r="Y22" s="43">
        <v>30187</v>
      </c>
      <c r="Z22" s="43">
        <v>77755</v>
      </c>
      <c r="AA22" s="43">
        <v>783545</v>
      </c>
      <c r="AB22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15055</v>
      </c>
      <c r="AC22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85539</v>
      </c>
      <c r="AD22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257767</v>
      </c>
      <c r="AE22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2068338</v>
      </c>
      <c r="AF22" s="43">
        <v>5991</v>
      </c>
      <c r="AG22" s="43">
        <v>12776.5656312625</v>
      </c>
      <c r="AH22" s="43">
        <v>27750</v>
      </c>
      <c r="AI22" s="43">
        <v>12780.414161078599</v>
      </c>
      <c r="AJ22" s="43">
        <v>96582</v>
      </c>
      <c r="AK22" s="43">
        <v>13056.6920590185</v>
      </c>
      <c r="AL22" s="43">
        <v>700404</v>
      </c>
      <c r="AM22" s="43">
        <v>12730.901268474399</v>
      </c>
      <c r="AN22" s="43">
        <v>337696</v>
      </c>
      <c r="AO22" s="43">
        <v>324027</v>
      </c>
      <c r="AP22" s="43">
        <v>315305</v>
      </c>
      <c r="AQ22" s="43">
        <v>330172</v>
      </c>
      <c r="AR22" s="43">
        <v>12.86</v>
      </c>
      <c r="AS22" s="43">
        <v>12.84</v>
      </c>
      <c r="AT22" s="43">
        <v>13.4</v>
      </c>
      <c r="AU22" s="43">
        <v>13.75</v>
      </c>
      <c r="AV22" s="43">
        <v>30.545000000000002</v>
      </c>
      <c r="AW22" s="43">
        <v>8.4302375233009496E-3</v>
      </c>
      <c r="AX22" s="43">
        <v>9.9172924859698003E-3</v>
      </c>
      <c r="AY22" s="43">
        <v>1.1616521860374301E-2</v>
      </c>
      <c r="AZ22" s="43">
        <v>19249.378047837799</v>
      </c>
      <c r="BA22" s="43">
        <v>136940.27257575301</v>
      </c>
      <c r="BB22" s="43">
        <v>369775.55568220298</v>
      </c>
      <c r="BC22" s="43">
        <v>1471.30131463778</v>
      </c>
      <c r="BD22" s="43">
        <v>1</v>
      </c>
      <c r="BE22" s="46">
        <v>3</v>
      </c>
      <c r="BF22" s="43">
        <v>15</v>
      </c>
      <c r="BG22" s="43">
        <v>203</v>
      </c>
      <c r="BH22" s="43">
        <v>203</v>
      </c>
      <c r="BI22" s="63">
        <v>1</v>
      </c>
      <c r="BJ22" s="43">
        <v>0</v>
      </c>
      <c r="BK22" s="43">
        <v>4742</v>
      </c>
      <c r="BL22" s="43">
        <v>53416</v>
      </c>
      <c r="BM22" s="43">
        <v>634322</v>
      </c>
      <c r="BN22" s="43">
        <v>634322</v>
      </c>
      <c r="BO22" s="43">
        <v>634322</v>
      </c>
      <c r="BP22" s="43">
        <v>634322</v>
      </c>
      <c r="BQ22" s="43">
        <v>634322</v>
      </c>
      <c r="BR22" s="45">
        <v>-580906</v>
      </c>
      <c r="BS22" s="43">
        <v>-580906</v>
      </c>
      <c r="BT22" s="43">
        <v>-580906</v>
      </c>
      <c r="BU22" s="45">
        <v>-580906</v>
      </c>
      <c r="BV22" s="45">
        <v>-580906</v>
      </c>
      <c r="BW22" s="43">
        <v>3546.75831376936</v>
      </c>
      <c r="BX22" s="43">
        <v>194.82671428830201</v>
      </c>
      <c r="BY22" s="43">
        <v>253.740726504815</v>
      </c>
      <c r="BZ22" s="43">
        <v>1973.87463008396</v>
      </c>
      <c r="CA22" s="43">
        <v>1522.46392357218</v>
      </c>
      <c r="CB22" s="48"/>
      <c r="CC22" s="43">
        <v>46518.282898218502</v>
      </c>
      <c r="CD22" s="43">
        <v>71467.702196562299</v>
      </c>
      <c r="CE22" s="43">
        <v>61838.510535155598</v>
      </c>
      <c r="CF22" s="43">
        <f>Tabel2[[#This Row],[99. a18 Cykelinfra if. 2 km af st (Cykelinfra langs vej hovedsti 50 snap)(FYSIK)]]/Tabel2[[#This Row],[100. a18 Større vej if. 2 km af st (HoGeFoStMe snap 50)(FYSIK)]]</f>
        <v>1.1557151292628958</v>
      </c>
      <c r="CG22" s="43">
        <f>Tabel2[[#This Row],[98. a18 Cykelinfra v større vej if. 2 km af st (Cykelinfra langs vej hovedsti 50 snap)(FYSIK)]]/Tabel2[[#This Row],[100. a18 Større vej if. 2 km af st (HoGeFoStMe snap 50)(FYSIK)]]</f>
        <v>0.75225425864312423</v>
      </c>
      <c r="CH22" s="48"/>
      <c r="CI22" s="48"/>
      <c r="CJ22" s="48"/>
      <c r="CK22" s="48"/>
      <c r="CL22" s="48"/>
      <c r="CM22" s="48"/>
      <c r="CN22" s="48"/>
      <c r="CO22" s="43">
        <v>553</v>
      </c>
      <c r="CP22" s="48">
        <v>242</v>
      </c>
      <c r="CQ22" s="48">
        <v>0</v>
      </c>
      <c r="CR22" s="43">
        <v>0.19471475657388401</v>
      </c>
      <c r="CS22" s="43">
        <v>67051</v>
      </c>
      <c r="CT22" s="48">
        <v>12.704431618320989</v>
      </c>
      <c r="CU22" s="48">
        <v>0</v>
      </c>
      <c r="CV22" s="48">
        <v>29.03120117740292</v>
      </c>
      <c r="CW22" s="56" t="s">
        <v>162</v>
      </c>
      <c r="CX22" s="43">
        <v>0.72076484401207597</v>
      </c>
      <c r="CY22" s="43">
        <v>13</v>
      </c>
      <c r="CZ22" s="48" t="s">
        <v>18</v>
      </c>
      <c r="DA22" s="48">
        <v>17</v>
      </c>
      <c r="DB22" s="48" t="s">
        <v>53</v>
      </c>
      <c r="DC22" s="48">
        <v>18</v>
      </c>
      <c r="DD22" s="48">
        <v>22</v>
      </c>
      <c r="DE22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-5</v>
      </c>
      <c r="DF22" s="62">
        <f>Tabel2[[#This Row],[126. a133. Forskel mellem tog og bil ( nærmeste kundepunkt) (tog-tid minus bil-tid)(FYSIK)]]/Tabel2[[#This Row],[124. a133. Bil til nærmeste knudepunt(FYSIK) (metode: google maps køretid gennemsnitligt)]]</f>
        <v>-0.27777777777777779</v>
      </c>
      <c r="DG22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-5</v>
      </c>
      <c r="DH22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-0.29411764705882354</v>
      </c>
      <c r="DI22" s="43">
        <v>0.16303943500000001</v>
      </c>
      <c r="DJ22" s="43">
        <v>1660</v>
      </c>
      <c r="DK22" s="43">
        <v>8414</v>
      </c>
      <c r="DL22" s="43">
        <v>21368</v>
      </c>
      <c r="DM22" s="43">
        <v>11</v>
      </c>
      <c r="DN22" s="43">
        <v>75</v>
      </c>
      <c r="DO22" s="43">
        <v>168</v>
      </c>
      <c r="DP22" s="43" t="s">
        <v>161</v>
      </c>
      <c r="DQ22" s="43"/>
      <c r="DR22" s="43"/>
      <c r="DS22" s="43"/>
      <c r="DT22" s="43"/>
    </row>
    <row r="23" spans="1:124" ht="21.75" customHeight="1" x14ac:dyDescent="0.25">
      <c r="A23" s="43" t="s">
        <v>92</v>
      </c>
      <c r="B23" s="43">
        <v>8600640</v>
      </c>
      <c r="C23" s="44">
        <v>0.22846577809464599</v>
      </c>
      <c r="D23" s="43">
        <v>8.5724151967871195E-3</v>
      </c>
      <c r="E23" s="43">
        <v>5741</v>
      </c>
      <c r="F23" s="43">
        <v>1883</v>
      </c>
      <c r="G23" s="43">
        <v>0.32799163908726697</v>
      </c>
      <c r="H23" s="43">
        <v>6341</v>
      </c>
      <c r="I23" s="43">
        <v>1732</v>
      </c>
      <c r="J23" s="43">
        <v>0.27314303737580797</v>
      </c>
      <c r="K23" s="43">
        <v>5432</v>
      </c>
      <c r="L23" s="43">
        <v>1563</v>
      </c>
      <c r="M23" s="43">
        <v>0.287739322533136</v>
      </c>
      <c r="N23" s="43">
        <v>1571</v>
      </c>
      <c r="O23" s="43">
        <v>740</v>
      </c>
      <c r="P23" s="43">
        <v>0.471037555697008</v>
      </c>
      <c r="Q23" s="43"/>
      <c r="R23" s="43"/>
      <c r="S23" s="43"/>
      <c r="T23" s="43">
        <v>42357</v>
      </c>
      <c r="U23" s="43">
        <v>302398</v>
      </c>
      <c r="V23" s="43">
        <v>638389</v>
      </c>
      <c r="W23" s="43">
        <v>1356641</v>
      </c>
      <c r="X23" s="43">
        <v>14053</v>
      </c>
      <c r="Y23" s="43">
        <v>135362</v>
      </c>
      <c r="Z23" s="43">
        <v>407122</v>
      </c>
      <c r="AA23" s="43">
        <v>802716</v>
      </c>
      <c r="AB23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56410</v>
      </c>
      <c r="AC23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437760</v>
      </c>
      <c r="AD23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1045511</v>
      </c>
      <c r="AE23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2159357</v>
      </c>
      <c r="AF23" s="43">
        <v>24848</v>
      </c>
      <c r="AG23" s="43">
        <v>11721.7551258811</v>
      </c>
      <c r="AH23" s="43">
        <v>173591</v>
      </c>
      <c r="AI23" s="43">
        <v>11492.717132875099</v>
      </c>
      <c r="AJ23" s="43">
        <v>364162</v>
      </c>
      <c r="AK23" s="43">
        <v>11892.4428332311</v>
      </c>
      <c r="AL23" s="43">
        <v>736861</v>
      </c>
      <c r="AM23" s="43">
        <v>12721.4958567906</v>
      </c>
      <c r="AN23" s="43">
        <v>316010</v>
      </c>
      <c r="AO23" s="43">
        <v>321750</v>
      </c>
      <c r="AP23" s="43">
        <v>332003</v>
      </c>
      <c r="AQ23" s="43">
        <v>335292</v>
      </c>
      <c r="AR23" s="43">
        <v>14.29</v>
      </c>
      <c r="AS23" s="43">
        <v>14.3</v>
      </c>
      <c r="AT23" s="43">
        <v>14.26</v>
      </c>
      <c r="AU23" s="43">
        <v>13.85</v>
      </c>
      <c r="AV23" s="43">
        <v>42.241999999999997</v>
      </c>
      <c r="AW23" s="43">
        <v>1.2539046468328E-2</v>
      </c>
      <c r="AX23" s="43">
        <v>1.40635337967378E-2</v>
      </c>
      <c r="AY23" s="43">
        <v>1.3631024324802E-2</v>
      </c>
      <c r="AZ23" s="43">
        <v>30924.573777485701</v>
      </c>
      <c r="BA23" s="43">
        <v>292697.22951854003</v>
      </c>
      <c r="BB23" s="43">
        <v>696184.31054360897</v>
      </c>
      <c r="BC23" s="43">
        <v>877.29615692191396</v>
      </c>
      <c r="BD23" s="43">
        <v>4</v>
      </c>
      <c r="BE23" s="46">
        <v>19</v>
      </c>
      <c r="BF23" s="43">
        <v>56</v>
      </c>
      <c r="BG23" s="43">
        <v>376</v>
      </c>
      <c r="BH23" s="43">
        <v>1494</v>
      </c>
      <c r="BI23" s="63">
        <v>0.25167336010709507</v>
      </c>
      <c r="BJ23" s="43">
        <v>-1118</v>
      </c>
      <c r="BK23" s="43">
        <v>4742</v>
      </c>
      <c r="BL23" s="43">
        <v>634322</v>
      </c>
      <c r="BM23" s="43">
        <v>634322</v>
      </c>
      <c r="BN23" s="43">
        <v>634322</v>
      </c>
      <c r="BO23" s="43">
        <v>634322</v>
      </c>
      <c r="BP23" s="43">
        <v>634322</v>
      </c>
      <c r="BQ23" s="43">
        <v>634322</v>
      </c>
      <c r="BR23" s="45">
        <v>0</v>
      </c>
      <c r="BS23" s="43">
        <v>0</v>
      </c>
      <c r="BT23" s="43">
        <v>0</v>
      </c>
      <c r="BU23" s="45">
        <v>0</v>
      </c>
      <c r="BV23" s="45">
        <v>0</v>
      </c>
      <c r="BW23" s="43">
        <v>371.88849956875902</v>
      </c>
      <c r="BX23" s="43">
        <v>380.51309969128698</v>
      </c>
      <c r="BY23" s="43">
        <v>433.68677891789298</v>
      </c>
      <c r="BZ23" s="43">
        <v>1659.2127725365301</v>
      </c>
      <c r="CA23" s="43">
        <v>2682.99520060238</v>
      </c>
      <c r="CB23" s="48"/>
      <c r="CC23" s="43">
        <v>96751.769907275593</v>
      </c>
      <c r="CD23" s="43">
        <v>135040.58129988</v>
      </c>
      <c r="CE23" s="43">
        <v>64617.231080154401</v>
      </c>
      <c r="CF23" s="43">
        <f>Tabel2[[#This Row],[99. a18 Cykelinfra if. 2 km af st (Cykelinfra langs vej hovedsti 50 snap)(FYSIK)]]/Tabel2[[#This Row],[100. a18 Større vej if. 2 km af st (HoGeFoStMe snap 50)(FYSIK)]]</f>
        <v>2.0898540380408592</v>
      </c>
      <c r="CG23" s="43">
        <f>Tabel2[[#This Row],[98. a18 Cykelinfra v større vej if. 2 km af st (Cykelinfra langs vej hovedsti 50 snap)(FYSIK)]]/Tabel2[[#This Row],[100. a18 Større vej if. 2 km af st (HoGeFoStMe snap 50)(FYSIK)]]</f>
        <v>1.4973060326162835</v>
      </c>
      <c r="CH23" s="48"/>
      <c r="CI23" s="48"/>
      <c r="CJ23" s="48"/>
      <c r="CK23" s="48"/>
      <c r="CL23" s="48"/>
      <c r="CM23" s="48"/>
      <c r="CN23" s="48"/>
      <c r="CO23" s="43">
        <v>175</v>
      </c>
      <c r="CP23" s="48">
        <v>88</v>
      </c>
      <c r="CQ23" s="48">
        <v>0</v>
      </c>
      <c r="CR23" s="43">
        <v>0.145279683888002</v>
      </c>
      <c r="CS23" s="43">
        <v>79563</v>
      </c>
      <c r="CT23" s="48">
        <v>23.801596868884538</v>
      </c>
      <c r="CU23" s="48">
        <v>0</v>
      </c>
      <c r="CV23" s="48">
        <v>47.332721046077204</v>
      </c>
      <c r="CW23" s="56" t="s">
        <v>93</v>
      </c>
      <c r="CX23" s="43">
        <v>0.638959452072413</v>
      </c>
      <c r="CY23" s="43">
        <v>18</v>
      </c>
      <c r="CZ23" s="48" t="s">
        <v>18</v>
      </c>
      <c r="DA23" s="48">
        <v>3</v>
      </c>
      <c r="DB23" s="48" t="s">
        <v>66</v>
      </c>
      <c r="DC23" s="48">
        <v>11</v>
      </c>
      <c r="DD23" s="48">
        <v>9</v>
      </c>
      <c r="DE23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7</v>
      </c>
      <c r="DF23" s="62">
        <f>Tabel2[[#This Row],[126. a133. Forskel mellem tog og bil ( nærmeste kundepunkt) (tog-tid minus bil-tid)(FYSIK)]]/Tabel2[[#This Row],[124. a133. Bil til nærmeste knudepunt(FYSIK) (metode: google maps køretid gennemsnitligt)]]</f>
        <v>0.63636363636363635</v>
      </c>
      <c r="DG23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-6</v>
      </c>
      <c r="DH23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-2</v>
      </c>
      <c r="DI23" s="43">
        <v>0.25431129000000002</v>
      </c>
      <c r="DJ23" s="43">
        <v>2790</v>
      </c>
      <c r="DK23" s="43">
        <v>22178</v>
      </c>
      <c r="DL23" s="43">
        <v>54024</v>
      </c>
      <c r="DM23" s="43">
        <v>9</v>
      </c>
      <c r="DN23" s="43">
        <v>49</v>
      </c>
      <c r="DO23" s="43">
        <v>129</v>
      </c>
      <c r="DP23" s="43" t="s">
        <v>92</v>
      </c>
      <c r="DQ23" s="43"/>
      <c r="DR23" s="43"/>
      <c r="DS23" s="43"/>
      <c r="DT23" s="43"/>
    </row>
    <row r="24" spans="1:124" ht="21.75" customHeight="1" x14ac:dyDescent="0.25">
      <c r="A24" s="43" t="s">
        <v>73</v>
      </c>
      <c r="B24" s="43">
        <v>8600673</v>
      </c>
      <c r="C24" s="44">
        <v>0.244100079692329</v>
      </c>
      <c r="D24" s="43">
        <v>6.2389439660916601E-3</v>
      </c>
      <c r="E24" s="43">
        <v>1086</v>
      </c>
      <c r="F24" s="43">
        <v>730</v>
      </c>
      <c r="G24" s="43">
        <v>0.67219152854511899</v>
      </c>
      <c r="H24" s="43">
        <v>1982</v>
      </c>
      <c r="I24" s="43">
        <v>1178</v>
      </c>
      <c r="J24" s="43">
        <v>0.59434914228052405</v>
      </c>
      <c r="K24" s="43">
        <v>1787</v>
      </c>
      <c r="L24" s="43">
        <v>1207</v>
      </c>
      <c r="M24" s="43">
        <v>0.67543368774482304</v>
      </c>
      <c r="N24" s="43">
        <v>330</v>
      </c>
      <c r="O24" s="43">
        <v>274</v>
      </c>
      <c r="P24" s="43">
        <v>0.83030303030302999</v>
      </c>
      <c r="Q24" s="43"/>
      <c r="R24" s="43"/>
      <c r="S24" s="43"/>
      <c r="T24" s="43">
        <v>6015</v>
      </c>
      <c r="U24" s="43">
        <v>82372</v>
      </c>
      <c r="V24" s="43">
        <v>198145</v>
      </c>
      <c r="W24" s="43">
        <v>1294470</v>
      </c>
      <c r="X24" s="43">
        <v>2751</v>
      </c>
      <c r="Y24" s="43">
        <v>40339</v>
      </c>
      <c r="Z24" s="43">
        <v>112961</v>
      </c>
      <c r="AA24" s="43">
        <v>762807</v>
      </c>
      <c r="AB24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8766</v>
      </c>
      <c r="AC24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122711</v>
      </c>
      <c r="AD24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311106</v>
      </c>
      <c r="AE24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2057277</v>
      </c>
      <c r="AF24" s="43">
        <v>2880</v>
      </c>
      <c r="AG24" s="43">
        <v>14282.1375955524</v>
      </c>
      <c r="AH24" s="43">
        <v>42550</v>
      </c>
      <c r="AI24" s="43">
        <v>13087.5383765225</v>
      </c>
      <c r="AJ24" s="43">
        <v>102605</v>
      </c>
      <c r="AK24" s="43">
        <v>12788.6876237285</v>
      </c>
      <c r="AL24" s="43">
        <v>706285</v>
      </c>
      <c r="AM24" s="43">
        <v>12784.1555549572</v>
      </c>
      <c r="AN24" s="43">
        <v>429899</v>
      </c>
      <c r="AO24" s="43">
        <v>381788</v>
      </c>
      <c r="AP24" s="43">
        <v>349305</v>
      </c>
      <c r="AQ24" s="43">
        <v>339089</v>
      </c>
      <c r="AR24" s="43">
        <v>14.59</v>
      </c>
      <c r="AS24" s="43">
        <v>14.26</v>
      </c>
      <c r="AT24" s="43">
        <v>14.09</v>
      </c>
      <c r="AU24" s="43">
        <v>13.96</v>
      </c>
      <c r="AV24" s="43">
        <v>40.8155</v>
      </c>
      <c r="AW24" s="43">
        <v>2.2148890723278199E-2</v>
      </c>
      <c r="AX24" s="43">
        <v>1.7256506884156302E-2</v>
      </c>
      <c r="AY24" s="43">
        <v>1.7131649927315699E-2</v>
      </c>
      <c r="AZ24" s="43">
        <v>16978.469529857401</v>
      </c>
      <c r="BA24" s="43">
        <v>172973.91647946401</v>
      </c>
      <c r="BB24" s="43">
        <v>453732.97842330398</v>
      </c>
      <c r="BC24" s="43">
        <v>1565.15225298672</v>
      </c>
      <c r="BD24" s="43">
        <v>1</v>
      </c>
      <c r="BE24" s="46">
        <v>10</v>
      </c>
      <c r="BF24" s="43">
        <v>20</v>
      </c>
      <c r="BG24" s="43">
        <v>202</v>
      </c>
      <c r="BH24" s="43">
        <v>369</v>
      </c>
      <c r="BI24" s="63">
        <v>0.54742547425474253</v>
      </c>
      <c r="BJ24" s="43">
        <v>-167</v>
      </c>
      <c r="BK24" s="43">
        <v>4742</v>
      </c>
      <c r="BL24" s="43">
        <v>74274</v>
      </c>
      <c r="BM24" s="43">
        <v>634322</v>
      </c>
      <c r="BN24" s="43">
        <v>634322</v>
      </c>
      <c r="BO24" s="43">
        <v>634322</v>
      </c>
      <c r="BP24" s="43">
        <v>634322</v>
      </c>
      <c r="BQ24" s="43">
        <v>634322</v>
      </c>
      <c r="BR24" s="45">
        <v>-560048</v>
      </c>
      <c r="BS24" s="43">
        <v>-560048</v>
      </c>
      <c r="BT24" s="43">
        <v>-560048</v>
      </c>
      <c r="BU24" s="45">
        <v>-560048</v>
      </c>
      <c r="BV24" s="45">
        <v>-560048</v>
      </c>
      <c r="BW24" s="43">
        <v>835.47583181012897</v>
      </c>
      <c r="BX24" s="43">
        <v>709.26108524191295</v>
      </c>
      <c r="BY24" s="43">
        <v>1179.0519583781299</v>
      </c>
      <c r="BZ24" s="43">
        <v>604.524720634706</v>
      </c>
      <c r="CA24" s="43">
        <v>1053.55390434124</v>
      </c>
      <c r="CB24" s="48"/>
      <c r="CC24" s="43">
        <v>64126.110751947097</v>
      </c>
      <c r="CD24" s="43">
        <v>74983.286099664605</v>
      </c>
      <c r="CE24" s="43">
        <v>85149.385079687199</v>
      </c>
      <c r="CF24" s="43">
        <f>Tabel2[[#This Row],[99. a18 Cykelinfra if. 2 km af st (Cykelinfra langs vej hovedsti 50 snap)(FYSIK)]]/Tabel2[[#This Row],[100. a18 Større vej if. 2 km af st (HoGeFoStMe snap 50)(FYSIK)]]</f>
        <v>0.88060866240538749</v>
      </c>
      <c r="CG24" s="43">
        <f>Tabel2[[#This Row],[98. a18 Cykelinfra v større vej if. 2 km af st (Cykelinfra langs vej hovedsti 50 snap)(FYSIK)]]/Tabel2[[#This Row],[100. a18 Større vej if. 2 km af st (HoGeFoStMe snap 50)(FYSIK)]]</f>
        <v>0.75310127832320295</v>
      </c>
      <c r="CH24" s="48"/>
      <c r="CI24" s="48"/>
      <c r="CJ24" s="48"/>
      <c r="CK24" s="48"/>
      <c r="CL24" s="48"/>
      <c r="CM24" s="48"/>
      <c r="CN24" s="48"/>
      <c r="CO24" s="43">
        <v>325</v>
      </c>
      <c r="CP24" s="48">
        <v>60</v>
      </c>
      <c r="CQ24" s="48">
        <v>0</v>
      </c>
      <c r="CR24" s="43">
        <v>0.13051215644557501</v>
      </c>
      <c r="CS24" s="43">
        <v>52510</v>
      </c>
      <c r="CT24" s="48">
        <v>10.216505795574289</v>
      </c>
      <c r="CU24" s="48">
        <v>0</v>
      </c>
      <c r="CV24" s="48">
        <v>55.339406392694066</v>
      </c>
      <c r="CW24" s="56" t="s">
        <v>74</v>
      </c>
      <c r="CX24" s="43">
        <v>0.48485605757696898</v>
      </c>
      <c r="CY24" s="43">
        <v>18</v>
      </c>
      <c r="CZ24" s="48" t="s">
        <v>18</v>
      </c>
      <c r="DA24" s="48">
        <v>14</v>
      </c>
      <c r="DB24" s="48" t="s">
        <v>53</v>
      </c>
      <c r="DC24" s="48">
        <v>22</v>
      </c>
      <c r="DD24" s="48">
        <v>19</v>
      </c>
      <c r="DE24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-4</v>
      </c>
      <c r="DF24" s="62">
        <f>Tabel2[[#This Row],[126. a133. Forskel mellem tog og bil ( nærmeste kundepunkt) (tog-tid minus bil-tid)(FYSIK)]]/Tabel2[[#This Row],[124. a133. Bil til nærmeste knudepunt(FYSIK) (metode: google maps køretid gennemsnitligt)]]</f>
        <v>-0.18181818181818182</v>
      </c>
      <c r="DG24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-5</v>
      </c>
      <c r="DH24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-0.35714285714285715</v>
      </c>
      <c r="DI24" s="43">
        <v>0.18137352900000001</v>
      </c>
      <c r="DJ24" s="43">
        <v>1180</v>
      </c>
      <c r="DK24" s="43">
        <v>14608</v>
      </c>
      <c r="DL24" s="43">
        <v>31488</v>
      </c>
      <c r="DM24" s="43">
        <v>28</v>
      </c>
      <c r="DN24" s="43">
        <v>73</v>
      </c>
      <c r="DO24" s="43">
        <v>114</v>
      </c>
      <c r="DP24" s="43" t="s">
        <v>73</v>
      </c>
      <c r="DQ24" s="43"/>
      <c r="DR24" s="43"/>
      <c r="DS24" s="43"/>
      <c r="DT24" s="43"/>
    </row>
    <row r="25" spans="1:124" ht="21.75" customHeight="1" x14ac:dyDescent="0.25">
      <c r="A25" s="43" t="s">
        <v>181</v>
      </c>
      <c r="B25" s="43">
        <v>8600622</v>
      </c>
      <c r="C25" s="44">
        <v>0.25851182361057801</v>
      </c>
      <c r="D25" s="43">
        <v>3.32629057996962E-2</v>
      </c>
      <c r="E25" s="43">
        <v>2596</v>
      </c>
      <c r="F25" s="43">
        <v>1111</v>
      </c>
      <c r="G25" s="43">
        <v>0.427966101694915</v>
      </c>
      <c r="H25" s="43">
        <v>4383</v>
      </c>
      <c r="I25" s="43">
        <v>2293</v>
      </c>
      <c r="J25" s="43">
        <v>0.52315765457449204</v>
      </c>
      <c r="K25" s="43">
        <v>12144</v>
      </c>
      <c r="L25" s="43">
        <v>6411</v>
      </c>
      <c r="M25" s="43">
        <v>0.52791501976284505</v>
      </c>
      <c r="N25" s="43">
        <v>5675</v>
      </c>
      <c r="O25" s="43">
        <v>3626</v>
      </c>
      <c r="P25" s="43">
        <v>0.63894273127753298</v>
      </c>
      <c r="Q25" s="43">
        <v>738</v>
      </c>
      <c r="R25" s="43">
        <v>455</v>
      </c>
      <c r="S25" s="43">
        <v>0.61653116531165297</v>
      </c>
      <c r="T25" s="43">
        <v>11735</v>
      </c>
      <c r="U25" s="43">
        <v>58156</v>
      </c>
      <c r="V25" s="43">
        <v>144738</v>
      </c>
      <c r="W25" s="43">
        <v>1371759</v>
      </c>
      <c r="X25" s="43">
        <v>9820</v>
      </c>
      <c r="Y25" s="43">
        <v>56746</v>
      </c>
      <c r="Z25" s="43">
        <v>93450</v>
      </c>
      <c r="AA25" s="43">
        <v>817760</v>
      </c>
      <c r="AB25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21555</v>
      </c>
      <c r="AC25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114902</v>
      </c>
      <c r="AD25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238188</v>
      </c>
      <c r="AE25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2189519</v>
      </c>
      <c r="AF25" s="43">
        <v>6221</v>
      </c>
      <c r="AG25" s="43">
        <v>13478.5108643167</v>
      </c>
      <c r="AH25" s="43">
        <v>29303</v>
      </c>
      <c r="AI25" s="43">
        <v>12938.341277699999</v>
      </c>
      <c r="AJ25" s="43">
        <v>72372</v>
      </c>
      <c r="AK25" s="43">
        <v>12787.489652312101</v>
      </c>
      <c r="AL25" s="43">
        <v>745827</v>
      </c>
      <c r="AM25" s="43">
        <v>12954.655018933499</v>
      </c>
      <c r="AN25" s="43">
        <v>335695</v>
      </c>
      <c r="AO25" s="43">
        <v>319316</v>
      </c>
      <c r="AP25" s="43">
        <v>317563</v>
      </c>
      <c r="AQ25" s="43">
        <v>333981</v>
      </c>
      <c r="AR25" s="43">
        <v>13.04</v>
      </c>
      <c r="AS25" s="43">
        <v>12.73</v>
      </c>
      <c r="AT25" s="43">
        <v>12.77</v>
      </c>
      <c r="AU25" s="43">
        <v>13.76</v>
      </c>
      <c r="AV25" s="43">
        <v>26.183</v>
      </c>
      <c r="AW25" s="43">
        <v>1.24027748914123E-2</v>
      </c>
      <c r="AX25" s="43">
        <v>1.08771746350194E-2</v>
      </c>
      <c r="AY25" s="43">
        <v>1.16986740746341E-2</v>
      </c>
      <c r="AZ25" s="43">
        <v>21908.629867304</v>
      </c>
      <c r="BA25" s="43">
        <v>188045.42067747799</v>
      </c>
      <c r="BB25" s="43">
        <v>489006.88794981199</v>
      </c>
      <c r="BC25" s="43">
        <v>2749.09732340557</v>
      </c>
      <c r="BD25" s="43">
        <v>1</v>
      </c>
      <c r="BE25" s="46">
        <v>3</v>
      </c>
      <c r="BF25" s="43">
        <v>7</v>
      </c>
      <c r="BG25" s="43">
        <v>454</v>
      </c>
      <c r="BH25" s="43">
        <v>454</v>
      </c>
      <c r="BI25" s="63">
        <v>1</v>
      </c>
      <c r="BJ25" s="43">
        <v>0</v>
      </c>
      <c r="BK25" s="43">
        <v>4742</v>
      </c>
      <c r="BL25" s="43">
        <v>21316</v>
      </c>
      <c r="BM25" s="43">
        <v>634322</v>
      </c>
      <c r="BN25" s="43">
        <v>634322</v>
      </c>
      <c r="BO25" s="43">
        <v>634322</v>
      </c>
      <c r="BP25" s="43">
        <v>634322</v>
      </c>
      <c r="BQ25" s="43">
        <v>634322</v>
      </c>
      <c r="BR25" s="45">
        <v>-613006</v>
      </c>
      <c r="BS25" s="43">
        <v>-613006</v>
      </c>
      <c r="BT25" s="43">
        <v>-613006</v>
      </c>
      <c r="BU25" s="45">
        <v>-613006</v>
      </c>
      <c r="BV25" s="45">
        <v>-613006</v>
      </c>
      <c r="BW25" s="43">
        <v>6011.00801286755</v>
      </c>
      <c r="BX25" s="43">
        <v>161.45788550295899</v>
      </c>
      <c r="BY25" s="43">
        <v>82.027634250605502</v>
      </c>
      <c r="BZ25" s="43">
        <v>2138.59440824883</v>
      </c>
      <c r="CA25" s="43">
        <v>1629.40080625834</v>
      </c>
      <c r="CB25" s="48">
        <v>6.2</v>
      </c>
      <c r="CC25" s="43">
        <v>54890.336138676001</v>
      </c>
      <c r="CD25" s="43">
        <v>77672.180724958496</v>
      </c>
      <c r="CE25" s="43">
        <v>60812.965621281597</v>
      </c>
      <c r="CF25" s="43">
        <f>Tabel2[[#This Row],[99. a18 Cykelinfra if. 2 km af st (Cykelinfra langs vej hovedsti 50 snap)(FYSIK)]]/Tabel2[[#This Row],[100. a18 Større vej if. 2 km af st (HoGeFoStMe snap 50)(FYSIK)]]</f>
        <v>1.2772306025769116</v>
      </c>
      <c r="CG25" s="43">
        <f>Tabel2[[#This Row],[98. a18 Cykelinfra v større vej if. 2 km af st (Cykelinfra langs vej hovedsti 50 snap)(FYSIK)]]/Tabel2[[#This Row],[100. a18 Større vej if. 2 km af st (HoGeFoStMe snap 50)(FYSIK)]]</f>
        <v>0.90260909952181378</v>
      </c>
      <c r="CH25" s="48">
        <v>9.5</v>
      </c>
      <c r="CI25" s="48">
        <v>4.5</v>
      </c>
      <c r="CJ25" s="48">
        <v>6.5</v>
      </c>
      <c r="CK25" s="48">
        <v>7.3</v>
      </c>
      <c r="CL25" s="48">
        <v>9</v>
      </c>
      <c r="CM25" s="48">
        <v>3.3</v>
      </c>
      <c r="CN25" s="48">
        <v>5.6</v>
      </c>
      <c r="CO25" s="43">
        <v>942</v>
      </c>
      <c r="CP25" s="48">
        <v>676</v>
      </c>
      <c r="CQ25" s="48">
        <v>0</v>
      </c>
      <c r="CR25" s="43">
        <v>0.21310660628461101</v>
      </c>
      <c r="CS25" s="43">
        <v>84468</v>
      </c>
      <c r="CT25" s="48">
        <v>14.613416513974929</v>
      </c>
      <c r="CU25" s="48">
        <v>0</v>
      </c>
      <c r="CV25" s="48">
        <v>20.363666207343762</v>
      </c>
      <c r="CW25" s="56" t="s">
        <v>74</v>
      </c>
      <c r="CX25" s="43">
        <v>0.49442750207928998</v>
      </c>
      <c r="CY25" s="43">
        <v>17</v>
      </c>
      <c r="CZ25" s="48" t="s">
        <v>18</v>
      </c>
      <c r="DA25" s="48">
        <v>17</v>
      </c>
      <c r="DB25" s="48" t="s">
        <v>18</v>
      </c>
      <c r="DC25" s="48">
        <v>25</v>
      </c>
      <c r="DD25" s="48">
        <v>25</v>
      </c>
      <c r="DE25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-8</v>
      </c>
      <c r="DF25" s="62">
        <f>Tabel2[[#This Row],[126. a133. Forskel mellem tog og bil ( nærmeste kundepunkt) (tog-tid minus bil-tid)(FYSIK)]]/Tabel2[[#This Row],[124. a133. Bil til nærmeste knudepunt(FYSIK) (metode: google maps køretid gennemsnitligt)]]</f>
        <v>-0.32</v>
      </c>
      <c r="DG25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-8</v>
      </c>
      <c r="DH25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-0.47058823529411764</v>
      </c>
      <c r="DI25" s="43">
        <v>0.17577679099999999</v>
      </c>
      <c r="DJ25" s="43">
        <v>2568</v>
      </c>
      <c r="DK25" s="43">
        <v>13336</v>
      </c>
      <c r="DL25" s="43">
        <v>27892</v>
      </c>
      <c r="DM25" s="43">
        <v>48</v>
      </c>
      <c r="DN25" s="43">
        <v>189</v>
      </c>
      <c r="DO25" s="43">
        <v>264</v>
      </c>
      <c r="DP25" s="43" t="s">
        <v>181</v>
      </c>
      <c r="DQ25" s="43"/>
      <c r="DR25" s="43"/>
      <c r="DS25" s="43"/>
      <c r="DT25" s="43"/>
    </row>
    <row r="26" spans="1:124" ht="21.75" customHeight="1" x14ac:dyDescent="0.25">
      <c r="A26" s="43" t="s">
        <v>188</v>
      </c>
      <c r="B26" s="43">
        <v>8600770</v>
      </c>
      <c r="C26" s="44">
        <v>0.25155942958326299</v>
      </c>
      <c r="D26" s="43">
        <v>3.4897088472096098E-2</v>
      </c>
      <c r="E26" s="43">
        <v>1195</v>
      </c>
      <c r="F26" s="43">
        <v>736</v>
      </c>
      <c r="G26" s="43">
        <v>0.61589958158995795</v>
      </c>
      <c r="H26" s="43">
        <v>2950</v>
      </c>
      <c r="I26" s="43">
        <v>1908</v>
      </c>
      <c r="J26" s="43">
        <v>0.64677966101694895</v>
      </c>
      <c r="K26" s="43">
        <v>5417</v>
      </c>
      <c r="L26" s="43">
        <v>3791</v>
      </c>
      <c r="M26" s="43">
        <v>0.69983385637806905</v>
      </c>
      <c r="N26" s="43">
        <v>1066</v>
      </c>
      <c r="O26" s="43">
        <v>783</v>
      </c>
      <c r="P26" s="43">
        <v>0.73452157598499002</v>
      </c>
      <c r="Q26" s="43">
        <v>678</v>
      </c>
      <c r="R26" s="43">
        <v>511</v>
      </c>
      <c r="S26" s="43">
        <v>0.75368731563421798</v>
      </c>
      <c r="T26" s="43">
        <v>7279</v>
      </c>
      <c r="U26" s="43">
        <v>31300</v>
      </c>
      <c r="V26" s="43">
        <v>56987</v>
      </c>
      <c r="W26" s="43">
        <v>393034</v>
      </c>
      <c r="X26" s="43">
        <v>2390</v>
      </c>
      <c r="Y26" s="43">
        <v>10986</v>
      </c>
      <c r="Z26" s="43">
        <v>22751</v>
      </c>
      <c r="AA26" s="43">
        <v>222653</v>
      </c>
      <c r="AB26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9669</v>
      </c>
      <c r="AC26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42286</v>
      </c>
      <c r="AD26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79738</v>
      </c>
      <c r="AE26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615687</v>
      </c>
      <c r="AF26" s="43">
        <v>3722</v>
      </c>
      <c r="AG26" s="43">
        <v>19090.765923138901</v>
      </c>
      <c r="AH26" s="43">
        <v>15510</v>
      </c>
      <c r="AI26" s="43">
        <v>18994.638498258199</v>
      </c>
      <c r="AJ26" s="43">
        <v>28544</v>
      </c>
      <c r="AK26" s="43">
        <v>18294.590577677998</v>
      </c>
      <c r="AL26" s="43">
        <v>199210</v>
      </c>
      <c r="AM26" s="43">
        <v>16156.1664414765</v>
      </c>
      <c r="AN26" s="43">
        <v>360415</v>
      </c>
      <c r="AO26" s="43">
        <v>352651</v>
      </c>
      <c r="AP26" s="43">
        <v>333539</v>
      </c>
      <c r="AQ26" s="43">
        <v>327242</v>
      </c>
      <c r="AR26" s="43">
        <v>12.85</v>
      </c>
      <c r="AS26" s="43">
        <v>12.78</v>
      </c>
      <c r="AT26" s="43">
        <v>12.68</v>
      </c>
      <c r="AU26" s="43">
        <v>12.81</v>
      </c>
      <c r="AV26" s="43">
        <v>24.858499999999999</v>
      </c>
      <c r="AW26" s="43">
        <v>1.37153735715391E-2</v>
      </c>
      <c r="AX26" s="43">
        <v>1.3856762683888401E-2</v>
      </c>
      <c r="AY26" s="43">
        <v>1.3847508682809999E-2</v>
      </c>
      <c r="AZ26" s="43">
        <v>23288.815924327399</v>
      </c>
      <c r="BA26" s="43">
        <v>113940.27745856</v>
      </c>
      <c r="BB26" s="43">
        <v>218013.33010824901</v>
      </c>
      <c r="BC26" s="43">
        <v>2409.8185136422198</v>
      </c>
      <c r="BD26" s="43">
        <v>1</v>
      </c>
      <c r="BE26" s="46">
        <v>3</v>
      </c>
      <c r="BF26" s="43">
        <v>3</v>
      </c>
      <c r="BG26" s="43">
        <v>212</v>
      </c>
      <c r="BH26" s="43">
        <v>291</v>
      </c>
      <c r="BI26" s="63">
        <v>0.72852233676975942</v>
      </c>
      <c r="BJ26" s="43">
        <v>-79</v>
      </c>
      <c r="BK26" s="43">
        <v>4742</v>
      </c>
      <c r="BL26" s="43">
        <v>43346</v>
      </c>
      <c r="BM26" s="43">
        <v>43346</v>
      </c>
      <c r="BN26" s="43">
        <v>634322</v>
      </c>
      <c r="BO26" s="43">
        <v>634322</v>
      </c>
      <c r="BP26" s="43">
        <v>634322</v>
      </c>
      <c r="BQ26" s="43">
        <v>634322</v>
      </c>
      <c r="BR26" s="45">
        <v>0</v>
      </c>
      <c r="BS26" s="43">
        <v>-590976</v>
      </c>
      <c r="BT26" s="43">
        <v>-590976</v>
      </c>
      <c r="BU26" s="45">
        <v>-590976</v>
      </c>
      <c r="BV26" s="45">
        <v>-590976</v>
      </c>
      <c r="BW26" s="43">
        <v>7300.7768103036396</v>
      </c>
      <c r="BX26" s="43">
        <v>112.83565888031499</v>
      </c>
      <c r="BY26" s="43">
        <v>1182.1625469129399</v>
      </c>
      <c r="BZ26" s="43">
        <v>442.01108541846099</v>
      </c>
      <c r="CA26" s="43">
        <v>1757.6303991853399</v>
      </c>
      <c r="CB26" s="48"/>
      <c r="CC26" s="43">
        <v>14979.5685066603</v>
      </c>
      <c r="CD26" s="43">
        <v>66524.310622506397</v>
      </c>
      <c r="CE26" s="43">
        <v>28332.481750688101</v>
      </c>
      <c r="CF26" s="43">
        <f>Tabel2[[#This Row],[99. a18 Cykelinfra if. 2 km af st (Cykelinfra langs vej hovedsti 50 snap)(FYSIK)]]/Tabel2[[#This Row],[100. a18 Større vej if. 2 km af st (HoGeFoStMe snap 50)(FYSIK)]]</f>
        <v>2.3479874162767524</v>
      </c>
      <c r="CG26" s="43">
        <f>Tabel2[[#This Row],[98. a18 Cykelinfra v større vej if. 2 km af st (Cykelinfra langs vej hovedsti 50 snap)(FYSIK)]]/Tabel2[[#This Row],[100. a18 Større vej if. 2 km af st (HoGeFoStMe snap 50)(FYSIK)]]</f>
        <v>0.52870654390508864</v>
      </c>
      <c r="CH26" s="48"/>
      <c r="CI26" s="48"/>
      <c r="CJ26" s="48"/>
      <c r="CK26" s="48"/>
      <c r="CL26" s="48"/>
      <c r="CM26" s="48"/>
      <c r="CN26" s="48"/>
      <c r="CO26" s="43">
        <v>693</v>
      </c>
      <c r="CP26" s="48">
        <v>285</v>
      </c>
      <c r="CQ26" s="48">
        <v>0</v>
      </c>
      <c r="CR26" s="43">
        <v>0.158928535490752</v>
      </c>
      <c r="CS26" s="43">
        <v>39485</v>
      </c>
      <c r="CT26" s="48">
        <v>8.3556109035561086</v>
      </c>
      <c r="CU26" s="48">
        <v>0</v>
      </c>
      <c r="CV26" s="48">
        <v>20.317327565489066</v>
      </c>
      <c r="CW26" s="56" t="s">
        <v>189</v>
      </c>
      <c r="CX26" s="43">
        <v>0.72150510419303104</v>
      </c>
      <c r="CY26" s="43">
        <v>22</v>
      </c>
      <c r="CZ26" s="48" t="s">
        <v>18</v>
      </c>
      <c r="DA26" s="48">
        <v>26</v>
      </c>
      <c r="DB26" s="48" t="s">
        <v>53</v>
      </c>
      <c r="DC26" s="48">
        <v>31</v>
      </c>
      <c r="DD26" s="48">
        <v>28</v>
      </c>
      <c r="DE26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-9</v>
      </c>
      <c r="DF26" s="62">
        <f>Tabel2[[#This Row],[126. a133. Forskel mellem tog og bil ( nærmeste kundepunkt) (tog-tid minus bil-tid)(FYSIK)]]/Tabel2[[#This Row],[124. a133. Bil til nærmeste knudepunt(FYSIK) (metode: google maps køretid gennemsnitligt)]]</f>
        <v>-0.29032258064516131</v>
      </c>
      <c r="DG26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-2</v>
      </c>
      <c r="DH26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-7.6923076923076927E-2</v>
      </c>
      <c r="DI26" s="43">
        <v>9.3026822999999995E-2</v>
      </c>
      <c r="DJ26" s="43">
        <v>1200</v>
      </c>
      <c r="DK26" s="43">
        <v>6496</v>
      </c>
      <c r="DL26" s="43">
        <v>11662</v>
      </c>
      <c r="DM26" s="43">
        <v>16</v>
      </c>
      <c r="DN26" s="43">
        <v>52</v>
      </c>
      <c r="DO26" s="43">
        <v>78</v>
      </c>
      <c r="DP26" s="43" t="s">
        <v>188</v>
      </c>
      <c r="DQ26" s="43"/>
      <c r="DR26" s="43"/>
      <c r="DS26" s="43"/>
      <c r="DT26" s="43"/>
    </row>
    <row r="27" spans="1:124" ht="21.75" customHeight="1" x14ac:dyDescent="0.25">
      <c r="A27" s="43" t="s">
        <v>64</v>
      </c>
      <c r="B27" s="43">
        <v>8600641</v>
      </c>
      <c r="C27" s="44">
        <v>0.20254431256553301</v>
      </c>
      <c r="D27" s="43">
        <v>5.3415248500448403E-3</v>
      </c>
      <c r="E27" s="43">
        <v>4875</v>
      </c>
      <c r="F27" s="43">
        <v>1856</v>
      </c>
      <c r="G27" s="43">
        <v>0.38071794871794801</v>
      </c>
      <c r="H27" s="43">
        <v>1853</v>
      </c>
      <c r="I27" s="43">
        <v>744</v>
      </c>
      <c r="J27" s="43">
        <v>0.401511063140852</v>
      </c>
      <c r="K27" s="43">
        <v>3632</v>
      </c>
      <c r="L27" s="43">
        <v>1514</v>
      </c>
      <c r="M27" s="43">
        <v>0.41685022026431701</v>
      </c>
      <c r="N27" s="43">
        <v>1117</v>
      </c>
      <c r="O27" s="43">
        <v>443</v>
      </c>
      <c r="P27" s="43">
        <v>0.39659803043867498</v>
      </c>
      <c r="Q27" s="43"/>
      <c r="R27" s="43"/>
      <c r="S27" s="43"/>
      <c r="T27" s="43">
        <v>28615</v>
      </c>
      <c r="U27" s="43">
        <v>307429</v>
      </c>
      <c r="V27" s="43">
        <v>645346</v>
      </c>
      <c r="W27" s="43">
        <v>1369753</v>
      </c>
      <c r="X27" s="43">
        <v>11484</v>
      </c>
      <c r="Y27" s="43">
        <v>104568</v>
      </c>
      <c r="Z27" s="43">
        <v>370723</v>
      </c>
      <c r="AA27" s="43">
        <v>811603</v>
      </c>
      <c r="AB27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40099</v>
      </c>
      <c r="AC27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411997</v>
      </c>
      <c r="AD27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1016069</v>
      </c>
      <c r="AE27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2181356</v>
      </c>
      <c r="AF27" s="43">
        <v>15603</v>
      </c>
      <c r="AG27" s="43">
        <v>11731.0571373605</v>
      </c>
      <c r="AH27" s="43">
        <v>175823</v>
      </c>
      <c r="AI27" s="43">
        <v>11573.57417695</v>
      </c>
      <c r="AJ27" s="43">
        <v>366953</v>
      </c>
      <c r="AK27" s="43">
        <v>11885.869646924</v>
      </c>
      <c r="AL27" s="43">
        <v>743645</v>
      </c>
      <c r="AM27" s="43">
        <v>12754.5695194362</v>
      </c>
      <c r="AN27" s="43">
        <v>349469</v>
      </c>
      <c r="AO27" s="43">
        <v>325823</v>
      </c>
      <c r="AP27" s="43">
        <v>327722</v>
      </c>
      <c r="AQ27" s="43">
        <v>335116</v>
      </c>
      <c r="AR27" s="43">
        <v>14.27</v>
      </c>
      <c r="AS27" s="43">
        <v>14.27</v>
      </c>
      <c r="AT27" s="43">
        <v>14.17</v>
      </c>
      <c r="AU27" s="43">
        <v>13.83</v>
      </c>
      <c r="AV27" s="43">
        <v>41.3675</v>
      </c>
      <c r="AW27" s="43">
        <v>1.53310450250947E-2</v>
      </c>
      <c r="AX27" s="43">
        <v>1.3892305812463E-2</v>
      </c>
      <c r="AY27" s="43">
        <v>1.3302371301855199E-2</v>
      </c>
      <c r="AZ27" s="43">
        <v>31494.611808215301</v>
      </c>
      <c r="BA27" s="43">
        <v>263766.58230847801</v>
      </c>
      <c r="BB27" s="43">
        <v>683734.86951770296</v>
      </c>
      <c r="BC27" s="43">
        <v>782.34752264846497</v>
      </c>
      <c r="BD27" s="43">
        <v>3</v>
      </c>
      <c r="BE27" s="46">
        <v>23</v>
      </c>
      <c r="BF27" s="43">
        <v>51</v>
      </c>
      <c r="BG27" s="43">
        <v>376</v>
      </c>
      <c r="BH27" s="43">
        <v>1494</v>
      </c>
      <c r="BI27" s="63">
        <v>0.25167336010709507</v>
      </c>
      <c r="BJ27" s="43">
        <v>-1118</v>
      </c>
      <c r="BK27" s="43">
        <v>4742</v>
      </c>
      <c r="BL27" s="43">
        <v>634322</v>
      </c>
      <c r="BM27" s="43">
        <v>634322</v>
      </c>
      <c r="BN27" s="43">
        <v>634322</v>
      </c>
      <c r="BO27" s="43">
        <v>634322</v>
      </c>
      <c r="BP27" s="43">
        <v>634322</v>
      </c>
      <c r="BQ27" s="43">
        <v>634322</v>
      </c>
      <c r="BR27" s="45">
        <v>0</v>
      </c>
      <c r="BS27" s="43">
        <v>0</v>
      </c>
      <c r="BT27" s="43">
        <v>0</v>
      </c>
      <c r="BU27" s="45">
        <v>0</v>
      </c>
      <c r="BV27" s="45">
        <v>0</v>
      </c>
      <c r="BW27" s="43">
        <v>178.94043066265999</v>
      </c>
      <c r="BX27" s="43">
        <v>213.299753454485</v>
      </c>
      <c r="BY27" s="43">
        <v>595.96993144758801</v>
      </c>
      <c r="BZ27" s="43">
        <v>1497.37016449619</v>
      </c>
      <c r="CA27" s="43">
        <v>2868.3074702210101</v>
      </c>
      <c r="CB27" s="48"/>
      <c r="CC27" s="43">
        <v>93659.899225404894</v>
      </c>
      <c r="CD27" s="43">
        <v>132660.161896142</v>
      </c>
      <c r="CE27" s="43">
        <v>60376.960509133998</v>
      </c>
      <c r="CF27" s="43">
        <f>Tabel2[[#This Row],[99. a18 Cykelinfra if. 2 km af st (Cykelinfra langs vej hovedsti 50 snap)(FYSIK)]]/Tabel2[[#This Row],[100. a18 Større vej if. 2 km af st (HoGeFoStMe snap 50)(FYSIK)]]</f>
        <v>2.1971984143864414</v>
      </c>
      <c r="CG27" s="43">
        <f>Tabel2[[#This Row],[98. a18 Cykelinfra v større vej if. 2 km af st (Cykelinfra langs vej hovedsti 50 snap)(FYSIK)]]/Tabel2[[#This Row],[100. a18 Større vej if. 2 km af st (HoGeFoStMe snap 50)(FYSIK)]]</f>
        <v>1.5512523061050043</v>
      </c>
      <c r="CH27" s="48"/>
      <c r="CI27" s="48"/>
      <c r="CJ27" s="48"/>
      <c r="CK27" s="48"/>
      <c r="CL27" s="48"/>
      <c r="CM27" s="48"/>
      <c r="CN27" s="48"/>
      <c r="CO27" s="43">
        <v>91</v>
      </c>
      <c r="CP27" s="48">
        <v>0</v>
      </c>
      <c r="CQ27" s="48">
        <v>0</v>
      </c>
      <c r="CR27" s="43">
        <v>0.14748378236750301</v>
      </c>
      <c r="CS27" s="43">
        <v>81619</v>
      </c>
      <c r="CT27" s="48">
        <v>39.847418335089571</v>
      </c>
      <c r="CU27" s="48">
        <v>0</v>
      </c>
      <c r="CV27" s="48">
        <v>0</v>
      </c>
      <c r="CW27" s="56" t="s">
        <v>65</v>
      </c>
      <c r="CX27" s="43">
        <v>0.66515594251297006</v>
      </c>
      <c r="CY27" s="43">
        <v>21</v>
      </c>
      <c r="CZ27" s="48" t="s">
        <v>18</v>
      </c>
      <c r="DA27" s="48">
        <v>2</v>
      </c>
      <c r="DB27" s="48" t="s">
        <v>66</v>
      </c>
      <c r="DC27" s="48">
        <v>13</v>
      </c>
      <c r="DD27" s="48">
        <v>5</v>
      </c>
      <c r="DE27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8</v>
      </c>
      <c r="DF27" s="62">
        <f>Tabel2[[#This Row],[126. a133. Forskel mellem tog og bil ( nærmeste kundepunkt) (tog-tid minus bil-tid)(FYSIK)]]/Tabel2[[#This Row],[124. a133. Bil til nærmeste knudepunt(FYSIK) (metode: google maps køretid gennemsnitligt)]]</f>
        <v>0.61538461538461542</v>
      </c>
      <c r="DG27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-3</v>
      </c>
      <c r="DH27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-1.5</v>
      </c>
      <c r="DI27" s="43">
        <v>0.32580268400000001</v>
      </c>
      <c r="DJ27" s="43">
        <v>2922</v>
      </c>
      <c r="DK27" s="43">
        <v>21112</v>
      </c>
      <c r="DL27" s="43">
        <v>52868</v>
      </c>
      <c r="DM27" s="43">
        <v>43</v>
      </c>
      <c r="DN27" s="43">
        <v>145</v>
      </c>
      <c r="DO27" s="43">
        <v>231</v>
      </c>
      <c r="DP27" s="43" t="s">
        <v>64</v>
      </c>
      <c r="DQ27" s="43"/>
      <c r="DR27" s="43"/>
      <c r="DS27" s="43"/>
      <c r="DT27" s="43"/>
    </row>
    <row r="28" spans="1:124" ht="21.75" customHeight="1" x14ac:dyDescent="0.25">
      <c r="A28" s="43" t="s">
        <v>123</v>
      </c>
      <c r="B28" s="43">
        <v>8600694</v>
      </c>
      <c r="C28" s="44">
        <v>0.38291733175360798</v>
      </c>
      <c r="D28" s="43">
        <v>1.5684461926321499E-2</v>
      </c>
      <c r="E28" s="43">
        <v>352</v>
      </c>
      <c r="F28" s="43">
        <v>251</v>
      </c>
      <c r="G28" s="43">
        <v>0.71306818181818099</v>
      </c>
      <c r="H28" s="43">
        <v>731</v>
      </c>
      <c r="I28" s="43">
        <v>539</v>
      </c>
      <c r="J28" s="43">
        <v>0.73734610123119004</v>
      </c>
      <c r="K28" s="43">
        <v>3093</v>
      </c>
      <c r="L28" s="43">
        <v>2190</v>
      </c>
      <c r="M28" s="43">
        <v>0.70805043646944699</v>
      </c>
      <c r="N28" s="43">
        <v>2544</v>
      </c>
      <c r="O28" s="43">
        <v>1687</v>
      </c>
      <c r="P28" s="43">
        <v>0.66312893081761004</v>
      </c>
      <c r="Q28" s="43">
        <v>101</v>
      </c>
      <c r="R28" s="43">
        <v>71</v>
      </c>
      <c r="S28" s="43">
        <v>0.70297029702970204</v>
      </c>
      <c r="T28" s="43">
        <v>2594</v>
      </c>
      <c r="U28" s="43">
        <v>27944</v>
      </c>
      <c r="V28" s="43">
        <v>104683</v>
      </c>
      <c r="W28" s="43">
        <v>1173061</v>
      </c>
      <c r="X28" s="43">
        <v>437</v>
      </c>
      <c r="Y28" s="43">
        <v>11995</v>
      </c>
      <c r="Z28" s="43">
        <v>60286</v>
      </c>
      <c r="AA28" s="43">
        <v>707769</v>
      </c>
      <c r="AB28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3031</v>
      </c>
      <c r="AC28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39939</v>
      </c>
      <c r="AD28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164969</v>
      </c>
      <c r="AE28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1880830</v>
      </c>
      <c r="AF28" s="43">
        <v>1366</v>
      </c>
      <c r="AG28" s="43">
        <v>13924.9780380673</v>
      </c>
      <c r="AH28" s="43">
        <v>14279</v>
      </c>
      <c r="AI28" s="43">
        <v>13695.7437478108</v>
      </c>
      <c r="AJ28" s="43">
        <v>53141</v>
      </c>
      <c r="AK28" s="43">
        <v>13445.107908657899</v>
      </c>
      <c r="AL28" s="43">
        <v>631118</v>
      </c>
      <c r="AM28" s="43">
        <v>13032.00404321</v>
      </c>
      <c r="AN28" s="43">
        <v>569420</v>
      </c>
      <c r="AO28" s="43">
        <v>380820</v>
      </c>
      <c r="AP28" s="43">
        <v>368542</v>
      </c>
      <c r="AQ28" s="43">
        <v>341919</v>
      </c>
      <c r="AR28" s="43">
        <v>15.14</v>
      </c>
      <c r="AS28" s="43">
        <v>13.76</v>
      </c>
      <c r="AT28" s="43">
        <v>13.62</v>
      </c>
      <c r="AU28" s="43">
        <v>13.9</v>
      </c>
      <c r="AV28" s="43">
        <v>31.818000000000001</v>
      </c>
      <c r="AW28" s="43">
        <v>3.1856028974337598E-2</v>
      </c>
      <c r="AX28" s="43">
        <v>2.1411845075379E-2</v>
      </c>
      <c r="AY28" s="43">
        <v>1.8501855710929799E-2</v>
      </c>
      <c r="AZ28" s="43">
        <v>4790.0566209823701</v>
      </c>
      <c r="BA28" s="43">
        <v>106677.520319298</v>
      </c>
      <c r="BB28" s="43">
        <v>337479.36370522197</v>
      </c>
      <c r="BC28" s="43">
        <v>1656.38761593096</v>
      </c>
      <c r="BD28" s="43">
        <v>1</v>
      </c>
      <c r="BE28" s="46">
        <v>3</v>
      </c>
      <c r="BF28" s="43">
        <v>7</v>
      </c>
      <c r="BG28" s="43">
        <v>200</v>
      </c>
      <c r="BH28" s="43">
        <v>200</v>
      </c>
      <c r="BI28" s="63">
        <v>1</v>
      </c>
      <c r="BJ28" s="43">
        <v>0</v>
      </c>
      <c r="BK28" s="43">
        <v>4742</v>
      </c>
      <c r="BL28" s="43">
        <v>69084</v>
      </c>
      <c r="BM28" s="43">
        <v>69084</v>
      </c>
      <c r="BN28" s="43">
        <v>634322</v>
      </c>
      <c r="BO28" s="43">
        <v>634322</v>
      </c>
      <c r="BP28" s="43">
        <v>634322</v>
      </c>
      <c r="BQ28" s="43">
        <v>634322</v>
      </c>
      <c r="BR28" s="45">
        <v>0</v>
      </c>
      <c r="BS28" s="43">
        <v>-565238</v>
      </c>
      <c r="BT28" s="43">
        <v>-565238</v>
      </c>
      <c r="BU28" s="45">
        <v>-565238</v>
      </c>
      <c r="BV28" s="45">
        <v>-565238</v>
      </c>
      <c r="BW28" s="43">
        <v>5932.55301256853</v>
      </c>
      <c r="BX28" s="43">
        <v>807.58212204575</v>
      </c>
      <c r="BY28" s="43">
        <v>1564.9775564219401</v>
      </c>
      <c r="BZ28" s="43">
        <v>2727.2963617374899</v>
      </c>
      <c r="CA28" s="43">
        <v>1240.2447546993301</v>
      </c>
      <c r="CB28" s="48"/>
      <c r="CC28" s="43">
        <v>24244.7814990718</v>
      </c>
      <c r="CD28" s="43">
        <v>44632.843152328198</v>
      </c>
      <c r="CE28" s="43">
        <v>36261.929018722702</v>
      </c>
      <c r="CF28" s="43">
        <f>Tabel2[[#This Row],[99. a18 Cykelinfra if. 2 km af st (Cykelinfra langs vej hovedsti 50 snap)(FYSIK)]]/Tabel2[[#This Row],[100. a18 Større vej if. 2 km af st (HoGeFoStMe snap 50)(FYSIK)]]</f>
        <v>1.2308458033019545</v>
      </c>
      <c r="CG28" s="43">
        <f>Tabel2[[#This Row],[98. a18 Cykelinfra v større vej if. 2 km af st (Cykelinfra langs vej hovedsti 50 snap)(FYSIK)]]/Tabel2[[#This Row],[100. a18 Større vej if. 2 km af st (HoGeFoStMe snap 50)(FYSIK)]]</f>
        <v>0.6686015376223855</v>
      </c>
      <c r="CH28" s="48"/>
      <c r="CI28" s="48"/>
      <c r="CJ28" s="48"/>
      <c r="CK28" s="48"/>
      <c r="CL28" s="48"/>
      <c r="CM28" s="48"/>
      <c r="CN28" s="48"/>
      <c r="CO28" s="43">
        <v>74</v>
      </c>
      <c r="CP28" s="48">
        <v>60</v>
      </c>
      <c r="CQ28" s="48">
        <v>0</v>
      </c>
      <c r="CR28" s="43">
        <v>0.31858278664182899</v>
      </c>
      <c r="CS28" s="43">
        <v>94405</v>
      </c>
      <c r="CT28" s="48">
        <v>22.727508330248053</v>
      </c>
      <c r="CU28" s="48">
        <v>0</v>
      </c>
      <c r="CV28" s="48">
        <v>28.030593607305935</v>
      </c>
      <c r="CW28" s="56" t="s">
        <v>124</v>
      </c>
      <c r="CX28" s="43">
        <v>0.25705949775971598</v>
      </c>
      <c r="CY28" s="43">
        <v>31</v>
      </c>
      <c r="CZ28" s="48" t="s">
        <v>18</v>
      </c>
      <c r="DA28" s="48">
        <v>27</v>
      </c>
      <c r="DB28" s="48" t="s">
        <v>53</v>
      </c>
      <c r="DC28" s="48">
        <v>24</v>
      </c>
      <c r="DD28" s="48">
        <v>13</v>
      </c>
      <c r="DE28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7</v>
      </c>
      <c r="DF28" s="62">
        <f>Tabel2[[#This Row],[126. a133. Forskel mellem tog og bil ( nærmeste kundepunkt) (tog-tid minus bil-tid)(FYSIK)]]/Tabel2[[#This Row],[124. a133. Bil til nærmeste knudepunt(FYSIK) (metode: google maps køretid gennemsnitligt)]]</f>
        <v>0.29166666666666669</v>
      </c>
      <c r="DG28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14</v>
      </c>
      <c r="DH28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0.51851851851851849</v>
      </c>
      <c r="DI28" s="43">
        <v>0.13866879800000001</v>
      </c>
      <c r="DJ28" s="43">
        <v>562</v>
      </c>
      <c r="DK28" s="43">
        <v>6198</v>
      </c>
      <c r="DL28" s="43">
        <v>20090</v>
      </c>
      <c r="DM28" s="43">
        <v>18</v>
      </c>
      <c r="DN28" s="43">
        <v>73</v>
      </c>
      <c r="DO28" s="43">
        <v>183</v>
      </c>
      <c r="DP28" s="43" t="s">
        <v>123</v>
      </c>
      <c r="DQ28" s="43"/>
      <c r="DR28" s="43"/>
      <c r="DS28" s="43"/>
      <c r="DT28" s="43"/>
    </row>
    <row r="29" spans="1:124" ht="21.75" customHeight="1" x14ac:dyDescent="0.25">
      <c r="A29" s="43" t="s">
        <v>149</v>
      </c>
      <c r="B29" s="43">
        <v>8600807</v>
      </c>
      <c r="C29" s="44">
        <v>0.18757425637883299</v>
      </c>
      <c r="D29" s="43">
        <v>2.0685014163030101E-2</v>
      </c>
      <c r="E29" s="43">
        <v>1520</v>
      </c>
      <c r="F29" s="43">
        <v>844</v>
      </c>
      <c r="G29" s="43">
        <v>0.55526315789473601</v>
      </c>
      <c r="H29" s="43">
        <v>1937</v>
      </c>
      <c r="I29" s="43">
        <v>1303</v>
      </c>
      <c r="J29" s="43">
        <v>0.672689726381001</v>
      </c>
      <c r="K29" s="43">
        <v>4022</v>
      </c>
      <c r="L29" s="43">
        <v>2582</v>
      </c>
      <c r="M29" s="43">
        <v>0.64196916956737904</v>
      </c>
      <c r="N29" s="43">
        <v>1782</v>
      </c>
      <c r="O29" s="43">
        <v>1365</v>
      </c>
      <c r="P29" s="43">
        <v>0.765993265993266</v>
      </c>
      <c r="Q29" s="43">
        <v>255</v>
      </c>
      <c r="R29" s="43">
        <v>181</v>
      </c>
      <c r="S29" s="43">
        <v>0.70980392156862704</v>
      </c>
      <c r="T29" s="43">
        <v>5952</v>
      </c>
      <c r="U29" s="43">
        <v>12603</v>
      </c>
      <c r="V29" s="43">
        <v>14476</v>
      </c>
      <c r="W29" s="43">
        <v>63850</v>
      </c>
      <c r="X29" s="43">
        <v>2580</v>
      </c>
      <c r="Y29" s="43">
        <v>4777</v>
      </c>
      <c r="Z29" s="43">
        <v>5299</v>
      </c>
      <c r="AA29" s="43">
        <v>21234</v>
      </c>
      <c r="AB29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8532</v>
      </c>
      <c r="AC29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17380</v>
      </c>
      <c r="AD29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19775</v>
      </c>
      <c r="AE29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85084</v>
      </c>
      <c r="AF29" s="43">
        <v>2852</v>
      </c>
      <c r="AG29" s="43">
        <v>29104.175026306501</v>
      </c>
      <c r="AH29" s="43">
        <v>6154</v>
      </c>
      <c r="AI29" s="43">
        <v>29892.844878048702</v>
      </c>
      <c r="AJ29" s="43">
        <v>7241</v>
      </c>
      <c r="AK29" s="43">
        <v>29935.820091197998</v>
      </c>
      <c r="AL29" s="43">
        <v>33747</v>
      </c>
      <c r="AM29" s="43">
        <v>29344.519333412401</v>
      </c>
      <c r="AN29" s="43">
        <v>307331</v>
      </c>
      <c r="AO29" s="43">
        <v>317630</v>
      </c>
      <c r="AP29" s="43">
        <v>320423</v>
      </c>
      <c r="AQ29" s="43">
        <v>334681</v>
      </c>
      <c r="AR29" s="43">
        <v>12.46</v>
      </c>
      <c r="AS29" s="43">
        <v>12.47</v>
      </c>
      <c r="AT29" s="43">
        <v>12.48</v>
      </c>
      <c r="AU29" s="43">
        <v>12.38</v>
      </c>
      <c r="AV29" s="43">
        <v>13.913</v>
      </c>
      <c r="AW29" s="43">
        <v>1.6500244189105399E-2</v>
      </c>
      <c r="AX29" s="43">
        <v>1.7259730368277399E-2</v>
      </c>
      <c r="AY29" s="43">
        <v>1.7955827581935199E-2</v>
      </c>
      <c r="AZ29" s="43">
        <v>8091.5764399715399</v>
      </c>
      <c r="BA29" s="43">
        <v>32548.366109607799</v>
      </c>
      <c r="BB29" s="43">
        <v>46280.837525381801</v>
      </c>
      <c r="BC29" s="43">
        <v>8743.0546054103706</v>
      </c>
      <c r="BD29" s="43">
        <v>1</v>
      </c>
      <c r="BE29" s="46">
        <v>1</v>
      </c>
      <c r="BF29" s="43">
        <v>1</v>
      </c>
      <c r="BG29" s="43">
        <v>64</v>
      </c>
      <c r="BH29" s="43">
        <v>64</v>
      </c>
      <c r="BI29" s="63">
        <v>1</v>
      </c>
      <c r="BJ29" s="43">
        <v>0</v>
      </c>
      <c r="BK29" s="43">
        <v>682</v>
      </c>
      <c r="BL29" s="43">
        <v>12040</v>
      </c>
      <c r="BM29" s="43">
        <v>12040</v>
      </c>
      <c r="BN29" s="43">
        <v>43890</v>
      </c>
      <c r="BO29" s="43">
        <v>43890</v>
      </c>
      <c r="BP29" s="43">
        <v>51793</v>
      </c>
      <c r="BQ29" s="43">
        <v>634322</v>
      </c>
      <c r="BR29" s="45">
        <v>0</v>
      </c>
      <c r="BS29" s="43">
        <v>-31850</v>
      </c>
      <c r="BT29" s="43">
        <v>-31850</v>
      </c>
      <c r="BU29" s="45">
        <v>-39753</v>
      </c>
      <c r="BV29" s="45">
        <v>-622282</v>
      </c>
      <c r="BW29" s="43">
        <v>347.529096666219</v>
      </c>
      <c r="BX29" s="43">
        <v>54.602426738457197</v>
      </c>
      <c r="BY29" s="43">
        <v>175.78324849126</v>
      </c>
      <c r="BZ29" s="43">
        <v>525.11101238927495</v>
      </c>
      <c r="CA29" s="43">
        <v>6028.6512597013698</v>
      </c>
      <c r="CB29" s="48"/>
      <c r="CC29" s="43">
        <v>12148.691151278699</v>
      </c>
      <c r="CD29" s="43">
        <v>24495.502740309599</v>
      </c>
      <c r="CE29" s="43">
        <v>38979.393894989102</v>
      </c>
      <c r="CF29" s="43">
        <f>Tabel2[[#This Row],[99. a18 Cykelinfra if. 2 km af st (Cykelinfra langs vej hovedsti 50 snap)(FYSIK)]]/Tabel2[[#This Row],[100. a18 Større vej if. 2 km af st (HoGeFoStMe snap 50)(FYSIK)]]</f>
        <v>0.62842184786917776</v>
      </c>
      <c r="CG29" s="43">
        <f>Tabel2[[#This Row],[98. a18 Cykelinfra v større vej if. 2 km af st (Cykelinfra langs vej hovedsti 50 snap)(FYSIK)]]/Tabel2[[#This Row],[100. a18 Større vej if. 2 km af st (HoGeFoStMe snap 50)(FYSIK)]]</f>
        <v>0.31166957557132369</v>
      </c>
      <c r="CH29" s="48"/>
      <c r="CI29" s="48"/>
      <c r="CJ29" s="48"/>
      <c r="CK29" s="48"/>
      <c r="CL29" s="48"/>
      <c r="CM29" s="48"/>
      <c r="CN29" s="48"/>
      <c r="CO29" s="43">
        <v>255</v>
      </c>
      <c r="CP29" s="48">
        <v>120</v>
      </c>
      <c r="CQ29" s="48">
        <v>0</v>
      </c>
      <c r="CR29" s="43">
        <v>0.203118921763804</v>
      </c>
      <c r="CS29" s="43">
        <v>35506</v>
      </c>
      <c r="CT29" s="48">
        <v>7.0706634434595754</v>
      </c>
      <c r="CU29" s="48">
        <v>0</v>
      </c>
      <c r="CV29" s="48">
        <v>15.025159817351598</v>
      </c>
      <c r="CW29" s="56" t="s">
        <v>150</v>
      </c>
      <c r="CX29" s="43">
        <v>0.85552784704904405</v>
      </c>
      <c r="CY29" s="43">
        <v>50</v>
      </c>
      <c r="CZ29" s="48" t="s">
        <v>18</v>
      </c>
      <c r="DA29" s="48">
        <v>17</v>
      </c>
      <c r="DB29" s="48" t="s">
        <v>151</v>
      </c>
      <c r="DC29" s="48">
        <v>52</v>
      </c>
      <c r="DD29" s="48">
        <v>23</v>
      </c>
      <c r="DE29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-2</v>
      </c>
      <c r="DF29" s="62">
        <f>Tabel2[[#This Row],[126. a133. Forskel mellem tog og bil ( nærmeste kundepunkt) (tog-tid minus bil-tid)(FYSIK)]]/Tabel2[[#This Row],[124. a133. Bil til nærmeste knudepunt(FYSIK) (metode: google maps køretid gennemsnitligt)]]</f>
        <v>-3.8461538461538464E-2</v>
      </c>
      <c r="DG29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-6</v>
      </c>
      <c r="DH29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-0.35294117647058826</v>
      </c>
      <c r="DI29" s="43">
        <v>3.8884327000000003E-2</v>
      </c>
      <c r="DJ29" s="43">
        <v>878</v>
      </c>
      <c r="DK29" s="43">
        <v>2382</v>
      </c>
      <c r="DL29" s="43">
        <v>3376</v>
      </c>
      <c r="DM29" s="43">
        <v>11</v>
      </c>
      <c r="DN29" s="43">
        <v>64</v>
      </c>
      <c r="DO29" s="43">
        <v>124</v>
      </c>
      <c r="DP29" s="43"/>
      <c r="DQ29" s="43"/>
      <c r="DR29" s="43"/>
      <c r="DS29" s="43" t="s">
        <v>149</v>
      </c>
      <c r="DT29" s="43"/>
    </row>
    <row r="30" spans="1:124" ht="21.75" customHeight="1" x14ac:dyDescent="0.25">
      <c r="A30" s="43" t="s">
        <v>175</v>
      </c>
      <c r="B30" s="43">
        <v>8600655</v>
      </c>
      <c r="C30" s="44">
        <v>0.210266168833949</v>
      </c>
      <c r="D30" s="43">
        <v>3.0102372856804699E-2</v>
      </c>
      <c r="E30" s="43">
        <v>3501</v>
      </c>
      <c r="F30" s="43">
        <v>1604</v>
      </c>
      <c r="G30" s="43">
        <v>0.45815481291059601</v>
      </c>
      <c r="H30" s="43">
        <v>3942</v>
      </c>
      <c r="I30" s="43">
        <v>2080</v>
      </c>
      <c r="J30" s="43">
        <v>0.52765093860984202</v>
      </c>
      <c r="K30" s="43">
        <v>2658</v>
      </c>
      <c r="L30" s="43">
        <v>1479</v>
      </c>
      <c r="M30" s="43">
        <v>0.55643340857787804</v>
      </c>
      <c r="N30" s="43"/>
      <c r="O30" s="43"/>
      <c r="P30" s="43"/>
      <c r="Q30" s="43"/>
      <c r="R30" s="43"/>
      <c r="S30" s="43"/>
      <c r="T30" s="43">
        <v>12240</v>
      </c>
      <c r="U30" s="43">
        <v>120416</v>
      </c>
      <c r="V30" s="43">
        <v>349087</v>
      </c>
      <c r="W30" s="43">
        <v>1279939</v>
      </c>
      <c r="X30" s="43">
        <v>15913</v>
      </c>
      <c r="Y30" s="43">
        <v>72192</v>
      </c>
      <c r="Z30" s="43">
        <v>183731</v>
      </c>
      <c r="AA30" s="43">
        <v>779716</v>
      </c>
      <c r="AB30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28153</v>
      </c>
      <c r="AC30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192608</v>
      </c>
      <c r="AD30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532818</v>
      </c>
      <c r="AE30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2059655</v>
      </c>
      <c r="AF30" s="43">
        <v>6055</v>
      </c>
      <c r="AG30" s="43">
        <v>12655.6303270564</v>
      </c>
      <c r="AH30" s="43">
        <v>65567</v>
      </c>
      <c r="AI30" s="43">
        <v>12113.7195799499</v>
      </c>
      <c r="AJ30" s="43">
        <v>196036</v>
      </c>
      <c r="AK30" s="43">
        <v>11969.5925305695</v>
      </c>
      <c r="AL30" s="43">
        <v>699895</v>
      </c>
      <c r="AM30" s="43">
        <v>12657.9975705213</v>
      </c>
      <c r="AN30" s="43">
        <v>355016</v>
      </c>
      <c r="AO30" s="43">
        <v>342946</v>
      </c>
      <c r="AP30" s="43">
        <v>330133</v>
      </c>
      <c r="AQ30" s="43">
        <v>337307</v>
      </c>
      <c r="AR30" s="43">
        <v>14.35</v>
      </c>
      <c r="AS30" s="43">
        <v>14.34</v>
      </c>
      <c r="AT30" s="43">
        <v>14.35</v>
      </c>
      <c r="AU30" s="43">
        <v>13.94</v>
      </c>
      <c r="AV30" s="43">
        <v>46.551000000000002</v>
      </c>
      <c r="AW30" s="43">
        <v>1.43509140634274E-2</v>
      </c>
      <c r="AX30" s="43">
        <v>1.4192073549660299E-2</v>
      </c>
      <c r="AY30" s="43">
        <v>1.50422349087593E-2</v>
      </c>
      <c r="AZ30" s="43">
        <v>30187.158255278398</v>
      </c>
      <c r="BA30" s="43">
        <v>182306.304923763</v>
      </c>
      <c r="BB30" s="43">
        <v>453389.68321913399</v>
      </c>
      <c r="BC30" s="43">
        <v>1551.2260722707999</v>
      </c>
      <c r="BD30" s="43">
        <v>1</v>
      </c>
      <c r="BE30" s="46">
        <v>13</v>
      </c>
      <c r="BF30" s="43">
        <v>27</v>
      </c>
      <c r="BG30" s="43">
        <v>1984</v>
      </c>
      <c r="BH30" s="43">
        <v>1984</v>
      </c>
      <c r="BI30" s="63">
        <v>1</v>
      </c>
      <c r="BJ30" s="43">
        <v>0</v>
      </c>
      <c r="BK30" s="43">
        <v>4742</v>
      </c>
      <c r="BL30" s="43">
        <v>634322</v>
      </c>
      <c r="BM30" s="43">
        <v>634322</v>
      </c>
      <c r="BN30" s="43">
        <v>634322</v>
      </c>
      <c r="BO30" s="43">
        <v>634322</v>
      </c>
      <c r="BP30" s="43">
        <v>634322</v>
      </c>
      <c r="BQ30" s="43">
        <v>634322</v>
      </c>
      <c r="BR30" s="45">
        <v>0</v>
      </c>
      <c r="BS30" s="43">
        <v>0</v>
      </c>
      <c r="BT30" s="43">
        <v>0</v>
      </c>
      <c r="BU30" s="45">
        <v>0</v>
      </c>
      <c r="BV30" s="45">
        <v>0</v>
      </c>
      <c r="BW30" s="43">
        <v>410.28405489535999</v>
      </c>
      <c r="BX30" s="43">
        <v>272.465446453585</v>
      </c>
      <c r="BY30" s="43">
        <v>237.80361909716501</v>
      </c>
      <c r="BZ30" s="43">
        <v>412.96248528253602</v>
      </c>
      <c r="CA30" s="43">
        <v>1047.33957680051</v>
      </c>
      <c r="CB30" s="48">
        <v>4.9000000000000004</v>
      </c>
      <c r="CC30" s="43">
        <v>63073.365560666301</v>
      </c>
      <c r="CD30" s="43">
        <v>87111.666444996503</v>
      </c>
      <c r="CE30" s="43">
        <v>65169.409116714298</v>
      </c>
      <c r="CF30" s="43">
        <f>Tabel2[[#This Row],[99. a18 Cykelinfra if. 2 km af st (Cykelinfra langs vej hovedsti 50 snap)(FYSIK)]]/Tabel2[[#This Row],[100. a18 Større vej if. 2 km af st (HoGeFoStMe snap 50)(FYSIK)]]</f>
        <v>1.3366956617480605</v>
      </c>
      <c r="CG30" s="43">
        <f>Tabel2[[#This Row],[98. a18 Cykelinfra v større vej if. 2 km af st (Cykelinfra langs vej hovedsti 50 snap)(FYSIK)]]/Tabel2[[#This Row],[100. a18 Større vej if. 2 km af st (HoGeFoStMe snap 50)(FYSIK)]]</f>
        <v>0.96783700229207059</v>
      </c>
      <c r="CH30" s="48">
        <v>5</v>
      </c>
      <c r="CI30" s="48">
        <v>3.5</v>
      </c>
      <c r="CJ30" s="48">
        <v>6.5</v>
      </c>
      <c r="CK30" s="48">
        <v>6.6</v>
      </c>
      <c r="CL30" s="48">
        <v>9.8000000000000007</v>
      </c>
      <c r="CM30" s="48">
        <v>1.8</v>
      </c>
      <c r="CN30" s="48">
        <v>7.5</v>
      </c>
      <c r="CO30" s="43">
        <v>778</v>
      </c>
      <c r="CP30" s="48">
        <v>379</v>
      </c>
      <c r="CQ30" s="48">
        <v>91</v>
      </c>
      <c r="CR30" s="43">
        <v>0.12995034282503201</v>
      </c>
      <c r="CS30" s="43">
        <v>53883</v>
      </c>
      <c r="CT30" s="48">
        <v>34.756449624960382</v>
      </c>
      <c r="CU30" s="48">
        <v>297.14854734306789</v>
      </c>
      <c r="CV30" s="48">
        <v>71.347012686594141</v>
      </c>
      <c r="CW30" s="56" t="s">
        <v>176</v>
      </c>
      <c r="CX30" s="43">
        <v>0.63688262714083699</v>
      </c>
      <c r="CY30" s="43">
        <v>13</v>
      </c>
      <c r="CZ30" s="48" t="s">
        <v>18</v>
      </c>
      <c r="DA30" s="48">
        <v>9</v>
      </c>
      <c r="DB30" s="48" t="s">
        <v>53</v>
      </c>
      <c r="DC30" s="48">
        <v>20</v>
      </c>
      <c r="DD30" s="48">
        <v>16</v>
      </c>
      <c r="DE30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-7</v>
      </c>
      <c r="DF30" s="62">
        <f>Tabel2[[#This Row],[126. a133. Forskel mellem tog og bil ( nærmeste kundepunkt) (tog-tid minus bil-tid)(FYSIK)]]/Tabel2[[#This Row],[124. a133. Bil til nærmeste knudepunt(FYSIK) (metode: google maps køretid gennemsnitligt)]]</f>
        <v>-0.35</v>
      </c>
      <c r="DG30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-7</v>
      </c>
      <c r="DH30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-0.77777777777777779</v>
      </c>
      <c r="DI30" s="43">
        <v>0.32580268400000001</v>
      </c>
      <c r="DJ30" s="43">
        <v>2422</v>
      </c>
      <c r="DK30" s="43">
        <v>15038</v>
      </c>
      <c r="DL30" s="43">
        <v>34444</v>
      </c>
      <c r="DM30" s="43">
        <v>6</v>
      </c>
      <c r="DN30" s="43">
        <v>110</v>
      </c>
      <c r="DO30" s="43">
        <v>341</v>
      </c>
      <c r="DP30" s="43" t="s">
        <v>175</v>
      </c>
      <c r="DQ30" s="43"/>
      <c r="DR30" s="43"/>
      <c r="DS30" s="43" t="s">
        <v>175</v>
      </c>
      <c r="DT30" s="43"/>
    </row>
    <row r="31" spans="1:124" ht="21.75" customHeight="1" x14ac:dyDescent="0.25">
      <c r="A31" s="43" t="s">
        <v>222</v>
      </c>
      <c r="B31" s="43">
        <v>8600669</v>
      </c>
      <c r="C31" s="44">
        <v>0.145794154566071</v>
      </c>
      <c r="D31" s="43">
        <v>6.7248419580928406E-2</v>
      </c>
      <c r="E31" s="43">
        <v>2229</v>
      </c>
      <c r="F31" s="43">
        <v>1008</v>
      </c>
      <c r="G31" s="43">
        <v>0.45222072678330999</v>
      </c>
      <c r="H31" s="43">
        <v>2555</v>
      </c>
      <c r="I31" s="43">
        <v>1291</v>
      </c>
      <c r="J31" s="43">
        <v>0.50528375733855102</v>
      </c>
      <c r="K31" s="43">
        <v>7728</v>
      </c>
      <c r="L31" s="43">
        <v>4338</v>
      </c>
      <c r="M31" s="43">
        <v>0.56133540372670798</v>
      </c>
      <c r="N31" s="43">
        <v>5548</v>
      </c>
      <c r="O31" s="43">
        <v>2940</v>
      </c>
      <c r="P31" s="43">
        <v>0.52992069214131199</v>
      </c>
      <c r="Q31" s="43">
        <v>1147</v>
      </c>
      <c r="R31" s="43">
        <v>595</v>
      </c>
      <c r="S31" s="43">
        <v>0.51874455100261496</v>
      </c>
      <c r="T31" s="43">
        <v>7879</v>
      </c>
      <c r="U31" s="43">
        <v>31573</v>
      </c>
      <c r="V31" s="43">
        <v>36178</v>
      </c>
      <c r="W31" s="43">
        <v>94546</v>
      </c>
      <c r="X31" s="43">
        <v>4630</v>
      </c>
      <c r="Y31" s="43">
        <v>11554</v>
      </c>
      <c r="Z31" s="43">
        <v>13617</v>
      </c>
      <c r="AA31" s="43">
        <v>31100</v>
      </c>
      <c r="AB31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12509</v>
      </c>
      <c r="AC31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43127</v>
      </c>
      <c r="AD31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49795</v>
      </c>
      <c r="AE31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125646</v>
      </c>
      <c r="AF31" s="43">
        <v>4245</v>
      </c>
      <c r="AG31" s="43">
        <v>20915.351204534702</v>
      </c>
      <c r="AH31" s="43">
        <v>15341</v>
      </c>
      <c r="AI31" s="43">
        <v>19766.946062426501</v>
      </c>
      <c r="AJ31" s="43">
        <v>17610</v>
      </c>
      <c r="AK31" s="43">
        <v>20050.287713310499</v>
      </c>
      <c r="AL31" s="43">
        <v>46611</v>
      </c>
      <c r="AM31" s="43">
        <v>21783.882835660501</v>
      </c>
      <c r="AN31" s="43">
        <v>323034</v>
      </c>
      <c r="AO31" s="43">
        <v>305620</v>
      </c>
      <c r="AP31" s="43">
        <v>312111</v>
      </c>
      <c r="AQ31" s="43">
        <v>338657</v>
      </c>
      <c r="AR31" s="43">
        <v>13.11</v>
      </c>
      <c r="AS31" s="43">
        <v>12.71</v>
      </c>
      <c r="AT31" s="43">
        <v>12.82</v>
      </c>
      <c r="AU31" s="43">
        <v>13.19</v>
      </c>
      <c r="AV31" s="43">
        <v>23.591000000000001</v>
      </c>
      <c r="AW31" s="43">
        <v>1.9740985248702402E-2</v>
      </c>
      <c r="AX31" s="43">
        <v>2.2025889231804201E-2</v>
      </c>
      <c r="AY31" s="43">
        <v>2.26353737604327E-2</v>
      </c>
      <c r="AZ31" s="43">
        <v>15109.621248444801</v>
      </c>
      <c r="BA31" s="43">
        <v>85882.857799190693</v>
      </c>
      <c r="BB31" s="43">
        <v>122546.800883039</v>
      </c>
      <c r="BC31" s="43">
        <v>945.03631041589597</v>
      </c>
      <c r="BD31" s="43">
        <v>2</v>
      </c>
      <c r="BE31" s="46">
        <v>4</v>
      </c>
      <c r="BF31" s="43">
        <v>5</v>
      </c>
      <c r="BG31" s="43">
        <v>131</v>
      </c>
      <c r="BH31" s="43">
        <v>131</v>
      </c>
      <c r="BI31" s="63">
        <v>1</v>
      </c>
      <c r="BJ31" s="43">
        <v>0</v>
      </c>
      <c r="BK31" s="43">
        <v>4742</v>
      </c>
      <c r="BL31" s="43">
        <v>47483</v>
      </c>
      <c r="BM31" s="43">
        <v>47483</v>
      </c>
      <c r="BN31" s="43">
        <v>47483</v>
      </c>
      <c r="BO31" s="43">
        <v>47483</v>
      </c>
      <c r="BP31" s="43">
        <v>634322</v>
      </c>
      <c r="BQ31" s="43">
        <v>634322</v>
      </c>
      <c r="BR31" s="45">
        <v>0</v>
      </c>
      <c r="BS31" s="43">
        <v>0</v>
      </c>
      <c r="BT31" s="43">
        <v>0</v>
      </c>
      <c r="BU31" s="45">
        <v>-586839</v>
      </c>
      <c r="BV31" s="45">
        <v>-586839</v>
      </c>
      <c r="BW31" s="43">
        <v>260.876299001912</v>
      </c>
      <c r="BX31" s="43">
        <v>187.35474556977101</v>
      </c>
      <c r="BY31" s="43">
        <v>75.299472642336895</v>
      </c>
      <c r="BZ31" s="43">
        <v>2047.86393782601</v>
      </c>
      <c r="CA31" s="43">
        <v>5898.0300853672697</v>
      </c>
      <c r="CB31" s="48"/>
      <c r="CC31" s="43">
        <v>29896.401496251201</v>
      </c>
      <c r="CD31" s="43">
        <v>39996.442098040097</v>
      </c>
      <c r="CE31" s="43">
        <v>36092.339695577997</v>
      </c>
      <c r="CF31" s="43">
        <f>Tabel2[[#This Row],[99. a18 Cykelinfra if. 2 km af st (Cykelinfra langs vej hovedsti 50 snap)(FYSIK)]]/Tabel2[[#This Row],[100. a18 Større vej if. 2 km af st (HoGeFoStMe snap 50)(FYSIK)]]</f>
        <v>1.1081698342471389</v>
      </c>
      <c r="CG31" s="43">
        <f>Tabel2[[#This Row],[98. a18 Cykelinfra v større vej if. 2 km af st (Cykelinfra langs vej hovedsti 50 snap)(FYSIK)]]/Tabel2[[#This Row],[100. a18 Større vej if. 2 km af st (HoGeFoStMe snap 50)(FYSIK)]]</f>
        <v>0.82833093527361656</v>
      </c>
      <c r="CH31" s="48"/>
      <c r="CI31" s="48"/>
      <c r="CJ31" s="48"/>
      <c r="CK31" s="48"/>
      <c r="CL31" s="48"/>
      <c r="CM31" s="48"/>
      <c r="CN31" s="48"/>
      <c r="CO31" s="43">
        <v>761</v>
      </c>
      <c r="CP31" s="48">
        <v>374</v>
      </c>
      <c r="CQ31" s="48">
        <v>0</v>
      </c>
      <c r="CR31" s="43">
        <v>0.293217986377868</v>
      </c>
      <c r="CS31" s="43">
        <v>45418</v>
      </c>
      <c r="CT31" s="48">
        <v>12.838795384587693</v>
      </c>
      <c r="CU31" s="48">
        <v>0</v>
      </c>
      <c r="CV31" s="48">
        <v>26.123859057944475</v>
      </c>
      <c r="CW31" s="56" t="s">
        <v>49</v>
      </c>
      <c r="CX31" s="43">
        <v>0.74301924574479905</v>
      </c>
      <c r="CY31" s="43">
        <v>55</v>
      </c>
      <c r="CZ31" s="48" t="s">
        <v>18</v>
      </c>
      <c r="DA31" s="48">
        <v>55</v>
      </c>
      <c r="DB31" s="48" t="s">
        <v>18</v>
      </c>
      <c r="DC31" s="48">
        <v>47</v>
      </c>
      <c r="DD31" s="48">
        <v>47</v>
      </c>
      <c r="DE31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8</v>
      </c>
      <c r="DF31" s="62">
        <f>Tabel2[[#This Row],[126. a133. Forskel mellem tog og bil ( nærmeste kundepunkt) (tog-tid minus bil-tid)(FYSIK)]]/Tabel2[[#This Row],[124. a133. Bil til nærmeste knudepunt(FYSIK) (metode: google maps køretid gennemsnitligt)]]</f>
        <v>0.1702127659574468</v>
      </c>
      <c r="DG31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8</v>
      </c>
      <c r="DH31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0.14545454545454545</v>
      </c>
      <c r="DI31" s="43">
        <v>0.10896331300000001</v>
      </c>
      <c r="DJ31" s="43">
        <v>1510</v>
      </c>
      <c r="DK31" s="43">
        <v>5016</v>
      </c>
      <c r="DL31" s="43">
        <v>6742</v>
      </c>
      <c r="DM31" s="43">
        <v>12</v>
      </c>
      <c r="DN31" s="43">
        <v>44</v>
      </c>
      <c r="DO31" s="43">
        <v>126</v>
      </c>
      <c r="DP31" s="43"/>
      <c r="DQ31" s="43"/>
      <c r="DR31" s="43"/>
      <c r="DS31" s="43" t="s">
        <v>222</v>
      </c>
      <c r="DT31" s="43"/>
    </row>
    <row r="32" spans="1:124" ht="21.75" customHeight="1" x14ac:dyDescent="0.25">
      <c r="A32" s="43" t="s">
        <v>129</v>
      </c>
      <c r="B32" s="43">
        <v>8600706</v>
      </c>
      <c r="C32" s="44">
        <v>0.26523406870884902</v>
      </c>
      <c r="D32" s="43">
        <v>1.82574734418363E-2</v>
      </c>
      <c r="E32" s="43">
        <v>2939</v>
      </c>
      <c r="F32" s="43">
        <v>1347</v>
      </c>
      <c r="G32" s="43">
        <v>0.45831915617556901</v>
      </c>
      <c r="H32" s="43">
        <v>3188</v>
      </c>
      <c r="I32" s="43">
        <v>1634</v>
      </c>
      <c r="J32" s="43">
        <v>0.51254705144291002</v>
      </c>
      <c r="K32" s="43">
        <v>5597</v>
      </c>
      <c r="L32" s="43">
        <v>3129</v>
      </c>
      <c r="M32" s="43">
        <v>0.55904949079864197</v>
      </c>
      <c r="N32" s="43">
        <v>5615</v>
      </c>
      <c r="O32" s="43">
        <v>3065</v>
      </c>
      <c r="P32" s="43">
        <v>0.54585930543187799</v>
      </c>
      <c r="Q32" s="43">
        <v>804</v>
      </c>
      <c r="R32" s="43">
        <v>481</v>
      </c>
      <c r="S32" s="43">
        <v>0.59825870646766099</v>
      </c>
      <c r="T32" s="43">
        <v>10595</v>
      </c>
      <c r="U32" s="43">
        <v>86234</v>
      </c>
      <c r="V32" s="43">
        <v>224615</v>
      </c>
      <c r="W32" s="43">
        <v>1420505</v>
      </c>
      <c r="X32" s="43">
        <v>9073</v>
      </c>
      <c r="Y32" s="43">
        <v>55601</v>
      </c>
      <c r="Z32" s="43">
        <v>125473</v>
      </c>
      <c r="AA32" s="43">
        <v>841719</v>
      </c>
      <c r="AB32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19668</v>
      </c>
      <c r="AC32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141835</v>
      </c>
      <c r="AD32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350088</v>
      </c>
      <c r="AE32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2262224</v>
      </c>
      <c r="AF32" s="43">
        <v>5507</v>
      </c>
      <c r="AG32" s="43">
        <v>11692.727074632199</v>
      </c>
      <c r="AH32" s="43">
        <v>42634</v>
      </c>
      <c r="AI32" s="43">
        <v>11779.6838844429</v>
      </c>
      <c r="AJ32" s="43">
        <v>116362</v>
      </c>
      <c r="AK32" s="43">
        <v>11934.192652976901</v>
      </c>
      <c r="AL32" s="43">
        <v>769761</v>
      </c>
      <c r="AM32" s="43">
        <v>12957.8406579619</v>
      </c>
      <c r="AN32" s="43">
        <v>327002</v>
      </c>
      <c r="AO32" s="43">
        <v>313118</v>
      </c>
      <c r="AP32" s="43">
        <v>334483</v>
      </c>
      <c r="AQ32" s="43">
        <v>336093</v>
      </c>
      <c r="AR32" s="43">
        <v>12.92</v>
      </c>
      <c r="AS32" s="43">
        <v>12.93</v>
      </c>
      <c r="AT32" s="43">
        <v>13.38</v>
      </c>
      <c r="AU32" s="43">
        <v>13.84</v>
      </c>
      <c r="AV32" s="43">
        <v>29.9145</v>
      </c>
      <c r="AW32" s="43">
        <v>1.32014129797654E-2</v>
      </c>
      <c r="AX32" s="43">
        <v>1.43574922382405E-2</v>
      </c>
      <c r="AY32" s="43">
        <v>1.4840270109423299E-2</v>
      </c>
      <c r="AZ32" s="43">
        <v>15988.172082975199</v>
      </c>
      <c r="BA32" s="43">
        <v>177701.309408842</v>
      </c>
      <c r="BB32" s="43">
        <v>485204.49397755199</v>
      </c>
      <c r="BC32" s="43">
        <v>1486.3086645660801</v>
      </c>
      <c r="BD32" s="43">
        <v>1</v>
      </c>
      <c r="BE32" s="46">
        <v>4</v>
      </c>
      <c r="BF32" s="43">
        <v>11</v>
      </c>
      <c r="BG32" s="43">
        <v>281</v>
      </c>
      <c r="BH32" s="43">
        <v>281</v>
      </c>
      <c r="BI32" s="63">
        <v>1</v>
      </c>
      <c r="BJ32" s="43">
        <v>0</v>
      </c>
      <c r="BK32" s="43">
        <v>4742</v>
      </c>
      <c r="BL32" s="43">
        <v>634322</v>
      </c>
      <c r="BM32" s="43">
        <v>634322</v>
      </c>
      <c r="BN32" s="43">
        <v>634322</v>
      </c>
      <c r="BO32" s="43">
        <v>634322</v>
      </c>
      <c r="BP32" s="43">
        <v>634322</v>
      </c>
      <c r="BQ32" s="43">
        <v>634322</v>
      </c>
      <c r="BR32" s="45">
        <v>0</v>
      </c>
      <c r="BS32" s="43">
        <v>0</v>
      </c>
      <c r="BT32" s="43">
        <v>0</v>
      </c>
      <c r="BU32" s="45">
        <v>0</v>
      </c>
      <c r="BV32" s="45">
        <v>0</v>
      </c>
      <c r="BW32" s="43">
        <v>3778.9566099362701</v>
      </c>
      <c r="BX32" s="43">
        <v>83.256374866525405</v>
      </c>
      <c r="BY32" s="43">
        <v>90.649968743225102</v>
      </c>
      <c r="BZ32" s="43">
        <v>1688.6360747450599</v>
      </c>
      <c r="CA32" s="43">
        <v>661.117986191559</v>
      </c>
      <c r="CB32" s="48"/>
      <c r="CC32" s="43">
        <v>46091.827420816298</v>
      </c>
      <c r="CD32" s="43">
        <v>70909.220960901104</v>
      </c>
      <c r="CE32" s="43">
        <v>61713.990147697303</v>
      </c>
      <c r="CF32" s="43">
        <f>Tabel2[[#This Row],[99. a18 Cykelinfra if. 2 km af st (Cykelinfra langs vej hovedsti 50 snap)(FYSIK)]]/Tabel2[[#This Row],[100. a18 Større vej if. 2 km af st (HoGeFoStMe snap 50)(FYSIK)]]</f>
        <v>1.1489975091741318</v>
      </c>
      <c r="CG32" s="43">
        <f>Tabel2[[#This Row],[98. a18 Cykelinfra v større vej if. 2 km af st (Cykelinfra langs vej hovedsti 50 snap)(FYSIK)]]/Tabel2[[#This Row],[100. a18 Større vej if. 2 km af st (HoGeFoStMe snap 50)(FYSIK)]]</f>
        <v>0.74686189161496142</v>
      </c>
      <c r="CH32" s="48"/>
      <c r="CI32" s="48"/>
      <c r="CJ32" s="48"/>
      <c r="CK32" s="48"/>
      <c r="CL32" s="48"/>
      <c r="CM32" s="48"/>
      <c r="CN32" s="48"/>
      <c r="CO32" s="43">
        <v>1120</v>
      </c>
      <c r="CP32" s="48">
        <v>561</v>
      </c>
      <c r="CQ32" s="48">
        <v>196</v>
      </c>
      <c r="CR32" s="43">
        <v>0</v>
      </c>
      <c r="CS32" s="43">
        <v>0</v>
      </c>
      <c r="CT32" s="48">
        <v>8.6801345401174164</v>
      </c>
      <c r="CU32" s="48">
        <v>49.600768800670956</v>
      </c>
      <c r="CV32" s="48">
        <v>17.329323859057943</v>
      </c>
      <c r="CW32" s="56" t="s">
        <v>130</v>
      </c>
      <c r="CX32" s="43">
        <v>0.52732700551132805</v>
      </c>
      <c r="CY32" s="43">
        <v>18</v>
      </c>
      <c r="CZ32" s="48" t="s">
        <v>18</v>
      </c>
      <c r="DA32" s="48">
        <v>5</v>
      </c>
      <c r="DB32" s="48" t="s">
        <v>42</v>
      </c>
      <c r="DC32" s="48">
        <v>24</v>
      </c>
      <c r="DD32" s="48">
        <v>14</v>
      </c>
      <c r="DE32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-6</v>
      </c>
      <c r="DF32" s="62">
        <f>Tabel2[[#This Row],[126. a133. Forskel mellem tog og bil ( nærmeste kundepunkt) (tog-tid minus bil-tid)(FYSIK)]]/Tabel2[[#This Row],[124. a133. Bil til nærmeste knudepunt(FYSIK) (metode: google maps køretid gennemsnitligt)]]</f>
        <v>-0.25</v>
      </c>
      <c r="DG32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-9</v>
      </c>
      <c r="DH32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-1.8</v>
      </c>
      <c r="DI32" s="43">
        <v>0.17043781</v>
      </c>
      <c r="DJ32" s="43">
        <v>2440</v>
      </c>
      <c r="DK32" s="43">
        <v>12958</v>
      </c>
      <c r="DL32" s="43">
        <v>32878</v>
      </c>
      <c r="DM32" s="43">
        <v>14</v>
      </c>
      <c r="DN32" s="43">
        <v>47</v>
      </c>
      <c r="DO32" s="43">
        <v>77</v>
      </c>
      <c r="DP32" s="43" t="s">
        <v>129</v>
      </c>
      <c r="DQ32" s="43"/>
      <c r="DR32" s="43"/>
      <c r="DS32" s="43"/>
      <c r="DT32" s="43"/>
    </row>
    <row r="33" spans="1:124" ht="21.75" customHeight="1" x14ac:dyDescent="0.25">
      <c r="A33" s="43" t="s">
        <v>35</v>
      </c>
      <c r="B33" s="43">
        <v>8600275</v>
      </c>
      <c r="C33" s="44">
        <v>2.52068255314121E-2</v>
      </c>
      <c r="D33" s="43">
        <v>1.78481066838076E-3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>
        <v>8472</v>
      </c>
      <c r="U33" s="43">
        <v>27746</v>
      </c>
      <c r="V33" s="43">
        <v>45553</v>
      </c>
      <c r="W33" s="43">
        <v>90396</v>
      </c>
      <c r="X33" s="43">
        <v>11050</v>
      </c>
      <c r="Y33" s="43">
        <v>26292</v>
      </c>
      <c r="Z33" s="43">
        <v>32547</v>
      </c>
      <c r="AA33" s="43">
        <v>50775</v>
      </c>
      <c r="AB33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19522</v>
      </c>
      <c r="AC33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54038</v>
      </c>
      <c r="AD33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78100</v>
      </c>
      <c r="AE33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141171</v>
      </c>
      <c r="AF33" s="43">
        <v>4795</v>
      </c>
      <c r="AG33" s="43">
        <v>19696.535632183899</v>
      </c>
      <c r="AH33" s="43">
        <v>14619</v>
      </c>
      <c r="AI33" s="43">
        <v>19284.428170171901</v>
      </c>
      <c r="AJ33" s="43">
        <v>23484</v>
      </c>
      <c r="AK33" s="43">
        <v>20244.289496120698</v>
      </c>
      <c r="AL33" s="43">
        <v>46910</v>
      </c>
      <c r="AM33" s="43">
        <v>21032.373767763402</v>
      </c>
      <c r="AN33" s="43">
        <v>284785</v>
      </c>
      <c r="AO33" s="43">
        <v>291957</v>
      </c>
      <c r="AP33" s="43">
        <v>303767</v>
      </c>
      <c r="AQ33" s="43">
        <v>313666</v>
      </c>
      <c r="AR33" s="43">
        <v>12.59</v>
      </c>
      <c r="AS33" s="43">
        <v>12.53</v>
      </c>
      <c r="AT33" s="43">
        <v>12.62</v>
      </c>
      <c r="AU33" s="43">
        <v>12.52</v>
      </c>
      <c r="AV33" s="43">
        <v>15.532999999999999</v>
      </c>
      <c r="AW33" s="43">
        <v>1.42363458452041E-2</v>
      </c>
      <c r="AX33" s="43">
        <v>1.3484908516165E-2</v>
      </c>
      <c r="AY33" s="43">
        <v>1.4209861536463E-2</v>
      </c>
      <c r="AZ33" s="43">
        <v>18349.670180610501</v>
      </c>
      <c r="BA33" s="43">
        <v>145865.22890624701</v>
      </c>
      <c r="BB33" s="43">
        <v>285327.93974339101</v>
      </c>
      <c r="BC33" s="43">
        <v>2354.30332962394</v>
      </c>
      <c r="BD33" s="43">
        <v>1</v>
      </c>
      <c r="BE33" s="46">
        <v>2</v>
      </c>
      <c r="BF33" s="43">
        <v>3</v>
      </c>
      <c r="BG33" s="43">
        <v>99</v>
      </c>
      <c r="BH33" s="43">
        <v>99</v>
      </c>
      <c r="BI33" s="63">
        <v>1</v>
      </c>
      <c r="BJ33" s="43">
        <v>0</v>
      </c>
      <c r="BK33" s="43">
        <v>99</v>
      </c>
      <c r="BL33" s="43">
        <v>50531</v>
      </c>
      <c r="BM33" s="43">
        <v>50531</v>
      </c>
      <c r="BN33" s="43">
        <v>50531</v>
      </c>
      <c r="BO33" s="43">
        <v>50531</v>
      </c>
      <c r="BP33" s="43">
        <v>50531</v>
      </c>
      <c r="BQ33" s="43">
        <v>282910</v>
      </c>
      <c r="BR33" s="45">
        <v>0</v>
      </c>
      <c r="BS33" s="43">
        <v>0</v>
      </c>
      <c r="BT33" s="43">
        <v>0</v>
      </c>
      <c r="BU33" s="45">
        <v>0</v>
      </c>
      <c r="BV33" s="45">
        <v>-232379</v>
      </c>
      <c r="BW33" s="43">
        <v>462.11041832248202</v>
      </c>
      <c r="BX33" s="43">
        <v>690.28957955958901</v>
      </c>
      <c r="BY33" s="43">
        <v>296.44876372725298</v>
      </c>
      <c r="BZ33" s="43">
        <v>1618.1231731968301</v>
      </c>
      <c r="CA33" s="43">
        <v>1551.1929018768899</v>
      </c>
      <c r="CB33" s="48"/>
      <c r="CC33" s="43">
        <v>40291.016936561799</v>
      </c>
      <c r="CD33" s="43">
        <v>80044.159884194494</v>
      </c>
      <c r="CE33" s="43">
        <v>72964.328055811697</v>
      </c>
      <c r="CF33" s="43">
        <f>Tabel2[[#This Row],[99. a18 Cykelinfra if. 2 km af st (Cykelinfra langs vej hovedsti 50 snap)(FYSIK)]]/Tabel2[[#This Row],[100. a18 Større vej if. 2 km af st (HoGeFoStMe snap 50)(FYSIK)]]</f>
        <v>1.0970314127057719</v>
      </c>
      <c r="CG33" s="43">
        <f>Tabel2[[#This Row],[98. a18 Cykelinfra v større vej if. 2 km af st (Cykelinfra langs vej hovedsti 50 snap)(FYSIK)]]/Tabel2[[#This Row],[100. a18 Større vej if. 2 km af st (HoGeFoStMe snap 50)(FYSIK)]]</f>
        <v>0.55220157589531271</v>
      </c>
      <c r="CH33" s="48"/>
      <c r="CI33" s="48"/>
      <c r="CJ33" s="48"/>
      <c r="CK33" s="48"/>
      <c r="CL33" s="48"/>
      <c r="CM33" s="48"/>
      <c r="CN33" s="48"/>
      <c r="CO33" s="43">
        <v>777</v>
      </c>
      <c r="CP33" s="48">
        <v>630</v>
      </c>
      <c r="CQ33" s="48">
        <v>35</v>
      </c>
      <c r="CR33" s="43">
        <v>0.210826746100608</v>
      </c>
      <c r="CS33" s="43">
        <v>61717</v>
      </c>
      <c r="CT33" s="48">
        <v>4.7217185874720125</v>
      </c>
      <c r="CU33" s="48">
        <v>104.82215264187867</v>
      </c>
      <c r="CV33" s="48">
        <v>5.8234529245488149</v>
      </c>
      <c r="CW33" s="56" t="s">
        <v>36</v>
      </c>
      <c r="CX33" s="43">
        <v>0.60469230053067602</v>
      </c>
      <c r="CY33" s="43">
        <v>86</v>
      </c>
      <c r="CZ33" s="48" t="s">
        <v>33</v>
      </c>
      <c r="DA33" s="48">
        <v>9</v>
      </c>
      <c r="DB33" s="48" t="s">
        <v>37</v>
      </c>
      <c r="DC33" s="48">
        <v>62</v>
      </c>
      <c r="DD33" s="48">
        <v>15</v>
      </c>
      <c r="DE33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24</v>
      </c>
      <c r="DF33" s="62">
        <f>Tabel2[[#This Row],[126. a133. Forskel mellem tog og bil ( nærmeste kundepunkt) (tog-tid minus bil-tid)(FYSIK)]]/Tabel2[[#This Row],[124. a133. Bil til nærmeste knudepunt(FYSIK) (metode: google maps køretid gennemsnitligt)]]</f>
        <v>0.38709677419354838</v>
      </c>
      <c r="DG33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-6</v>
      </c>
      <c r="DH33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-0.66666666666666663</v>
      </c>
      <c r="DI33" s="43">
        <v>7.9423025999999994E-2</v>
      </c>
      <c r="DJ33" s="43">
        <v>2078</v>
      </c>
      <c r="DK33" s="43">
        <v>9008</v>
      </c>
      <c r="DL33" s="43">
        <v>14106</v>
      </c>
      <c r="DM33" s="43">
        <v>17</v>
      </c>
      <c r="DN33" s="43">
        <v>144</v>
      </c>
      <c r="DO33" s="43">
        <v>443</v>
      </c>
      <c r="DP33" s="43"/>
      <c r="DQ33" s="43"/>
      <c r="DR33" s="43" t="s">
        <v>35</v>
      </c>
      <c r="DS33" s="43"/>
      <c r="DT33" s="43" t="s">
        <v>35</v>
      </c>
    </row>
    <row r="34" spans="1:124" ht="21.75" customHeight="1" x14ac:dyDescent="0.25">
      <c r="A34" s="43" t="s">
        <v>231</v>
      </c>
      <c r="B34" s="43">
        <v>8600683</v>
      </c>
      <c r="C34" s="44">
        <v>0.23198740728339901</v>
      </c>
      <c r="D34" s="43">
        <v>9.9161526685305701E-2</v>
      </c>
      <c r="E34" s="43">
        <v>2174</v>
      </c>
      <c r="F34" s="43">
        <v>988</v>
      </c>
      <c r="G34" s="43">
        <v>0.45446182152713799</v>
      </c>
      <c r="H34" s="43">
        <v>2488</v>
      </c>
      <c r="I34" s="43">
        <v>1267</v>
      </c>
      <c r="J34" s="43">
        <v>0.50924437299035297</v>
      </c>
      <c r="K34" s="43">
        <v>8735</v>
      </c>
      <c r="L34" s="43">
        <v>4971</v>
      </c>
      <c r="M34" s="43">
        <v>0.56908986834573505</v>
      </c>
      <c r="N34" s="43">
        <v>7235</v>
      </c>
      <c r="O34" s="43">
        <v>4327</v>
      </c>
      <c r="P34" s="43">
        <v>0.598064961990324</v>
      </c>
      <c r="Q34" s="43">
        <v>4358</v>
      </c>
      <c r="R34" s="43">
        <v>3126</v>
      </c>
      <c r="S34" s="43">
        <v>0.71730151445617196</v>
      </c>
      <c r="T34" s="43">
        <v>7715</v>
      </c>
      <c r="U34" s="43">
        <v>30340</v>
      </c>
      <c r="V34" s="43">
        <v>40112</v>
      </c>
      <c r="W34" s="43">
        <v>219576</v>
      </c>
      <c r="X34" s="43">
        <v>9388</v>
      </c>
      <c r="Y34" s="43">
        <v>24875</v>
      </c>
      <c r="Z34" s="43">
        <v>29669</v>
      </c>
      <c r="AA34" s="43">
        <v>101007</v>
      </c>
      <c r="AB34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17103</v>
      </c>
      <c r="AC34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55215</v>
      </c>
      <c r="AD34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69781</v>
      </c>
      <c r="AE34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320583</v>
      </c>
      <c r="AF34" s="43">
        <v>4317</v>
      </c>
      <c r="AG34" s="43">
        <v>18193.236317254101</v>
      </c>
      <c r="AH34" s="43">
        <v>15824</v>
      </c>
      <c r="AI34" s="43">
        <v>18711.953953194101</v>
      </c>
      <c r="AJ34" s="43">
        <v>21054</v>
      </c>
      <c r="AK34" s="43">
        <v>19044.988828674599</v>
      </c>
      <c r="AL34" s="43">
        <v>112662</v>
      </c>
      <c r="AM34" s="43">
        <v>19591.2178617112</v>
      </c>
      <c r="AN34" s="43">
        <v>330268</v>
      </c>
      <c r="AO34" s="43">
        <v>343668</v>
      </c>
      <c r="AP34" s="43">
        <v>354829</v>
      </c>
      <c r="AQ34" s="43">
        <v>370116</v>
      </c>
      <c r="AR34" s="43">
        <v>13.31</v>
      </c>
      <c r="AS34" s="43">
        <v>13.34</v>
      </c>
      <c r="AT34" s="43">
        <v>13.38</v>
      </c>
      <c r="AU34" s="43">
        <v>13.5</v>
      </c>
      <c r="AV34" s="43">
        <v>25.49</v>
      </c>
      <c r="AW34" s="43">
        <v>2.16999798442436E-2</v>
      </c>
      <c r="AX34" s="43">
        <v>2.0504555281059999E-2</v>
      </c>
      <c r="AY34" s="43">
        <v>2.0234357084869099E-2</v>
      </c>
      <c r="AZ34" s="43">
        <v>20187.2392257233</v>
      </c>
      <c r="BA34" s="43">
        <v>99068.636511350807</v>
      </c>
      <c r="BB34" s="43">
        <v>175220.734731448</v>
      </c>
      <c r="BC34" s="43">
        <v>1421.3068711000701</v>
      </c>
      <c r="BD34" s="43">
        <v>1</v>
      </c>
      <c r="BE34" s="46">
        <v>3</v>
      </c>
      <c r="BF34" s="43">
        <v>5</v>
      </c>
      <c r="BG34" s="43">
        <v>245</v>
      </c>
      <c r="BH34" s="43">
        <v>245</v>
      </c>
      <c r="BI34" s="63">
        <v>1</v>
      </c>
      <c r="BJ34" s="43">
        <v>0</v>
      </c>
      <c r="BK34" s="43">
        <v>4742</v>
      </c>
      <c r="BL34" s="43">
        <v>33703</v>
      </c>
      <c r="BM34" s="43">
        <v>33703</v>
      </c>
      <c r="BN34" s="43">
        <v>47483</v>
      </c>
      <c r="BO34" s="43">
        <v>74274</v>
      </c>
      <c r="BP34" s="43">
        <v>634322</v>
      </c>
      <c r="BQ34" s="43">
        <v>634322</v>
      </c>
      <c r="BR34" s="45">
        <v>0</v>
      </c>
      <c r="BS34" s="43">
        <v>-13780</v>
      </c>
      <c r="BT34" s="43">
        <v>-40571</v>
      </c>
      <c r="BU34" s="45">
        <v>-600619</v>
      </c>
      <c r="BV34" s="45">
        <v>-600619</v>
      </c>
      <c r="BW34" s="43">
        <v>728.53410344317797</v>
      </c>
      <c r="BX34" s="43">
        <v>107.965329455459</v>
      </c>
      <c r="BY34" s="43">
        <v>126.79757162258799</v>
      </c>
      <c r="BZ34" s="43">
        <v>302.017029312734</v>
      </c>
      <c r="CA34" s="43">
        <v>8357.37560524121</v>
      </c>
      <c r="CB34" s="48">
        <v>7.3</v>
      </c>
      <c r="CC34" s="43">
        <v>36071.539847682601</v>
      </c>
      <c r="CD34" s="43">
        <v>59421.906666408497</v>
      </c>
      <c r="CE34" s="43">
        <v>57204.447082033803</v>
      </c>
      <c r="CF34" s="43">
        <f>Tabel2[[#This Row],[99. a18 Cykelinfra if. 2 km af st (Cykelinfra langs vej hovedsti 50 snap)(FYSIK)]]/Tabel2[[#This Row],[100. a18 Større vej if. 2 km af st (HoGeFoStMe snap 50)(FYSIK)]]</f>
        <v>1.0387637622158075</v>
      </c>
      <c r="CG34" s="43">
        <f>Tabel2[[#This Row],[98. a18 Cykelinfra v større vej if. 2 km af st (Cykelinfra langs vej hovedsti 50 snap)(FYSIK)]]/Tabel2[[#This Row],[100. a18 Større vej if. 2 km af st (HoGeFoStMe snap 50)(FYSIK)]]</f>
        <v>0.63057230141485954</v>
      </c>
      <c r="CH34" s="48">
        <v>7</v>
      </c>
      <c r="CI34" s="48">
        <v>5</v>
      </c>
      <c r="CJ34" s="48">
        <v>7</v>
      </c>
      <c r="CK34" s="48">
        <v>7.2</v>
      </c>
      <c r="CL34" s="48">
        <v>9.3000000000000007</v>
      </c>
      <c r="CM34" s="48">
        <v>6.8</v>
      </c>
      <c r="CN34" s="48">
        <v>7.5</v>
      </c>
      <c r="CO34" s="43">
        <v>1328</v>
      </c>
      <c r="CP34" s="48">
        <v>750</v>
      </c>
      <c r="CQ34" s="48">
        <v>227</v>
      </c>
      <c r="CR34" s="43">
        <v>0.37194322288797499</v>
      </c>
      <c r="CS34" s="43">
        <v>109191</v>
      </c>
      <c r="CT34" s="48">
        <v>16.241246492820597</v>
      </c>
      <c r="CU34" s="48">
        <v>95.014869350069404</v>
      </c>
      <c r="CV34" s="48">
        <v>28.75783378995434</v>
      </c>
      <c r="CW34" s="56" t="s">
        <v>232</v>
      </c>
      <c r="CX34" s="43">
        <v>0.515513864550046</v>
      </c>
      <c r="CY34" s="43">
        <v>38</v>
      </c>
      <c r="CZ34" s="48" t="s">
        <v>18</v>
      </c>
      <c r="DA34" s="48">
        <v>34</v>
      </c>
      <c r="DB34" s="48" t="s">
        <v>53</v>
      </c>
      <c r="DC34" s="48">
        <v>40</v>
      </c>
      <c r="DD34" s="48">
        <v>39</v>
      </c>
      <c r="DE34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-2</v>
      </c>
      <c r="DF34" s="62">
        <f>Tabel2[[#This Row],[126. a133. Forskel mellem tog og bil ( nærmeste kundepunkt) (tog-tid minus bil-tid)(FYSIK)]]/Tabel2[[#This Row],[124. a133. Bil til nærmeste knudepunt(FYSIK) (metode: google maps køretid gennemsnitligt)]]</f>
        <v>-0.05</v>
      </c>
      <c r="DG34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-5</v>
      </c>
      <c r="DH34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-0.14705882352941177</v>
      </c>
      <c r="DI34" s="43">
        <v>0.100970196</v>
      </c>
      <c r="DJ34" s="43">
        <v>1470</v>
      </c>
      <c r="DK34" s="43">
        <v>7088</v>
      </c>
      <c r="DL34" s="43">
        <v>11572</v>
      </c>
      <c r="DM34" s="43">
        <v>37</v>
      </c>
      <c r="DN34" s="43">
        <v>63</v>
      </c>
      <c r="DO34" s="43">
        <v>96</v>
      </c>
      <c r="DP34" s="43" t="s">
        <v>231</v>
      </c>
      <c r="DQ34" s="43"/>
      <c r="DR34" s="43"/>
      <c r="DS34" s="43"/>
      <c r="DT34" s="43"/>
    </row>
    <row r="35" spans="1:124" ht="21.75" customHeight="1" x14ac:dyDescent="0.25">
      <c r="A35" s="43" t="s">
        <v>23</v>
      </c>
      <c r="B35" s="43">
        <v>8600032</v>
      </c>
      <c r="C35" s="44">
        <v>2.3289985428715E-2</v>
      </c>
      <c r="D35" s="43">
        <v>9.71313451546633E-4</v>
      </c>
      <c r="E35" s="43">
        <v>825</v>
      </c>
      <c r="F35" s="43">
        <v>502</v>
      </c>
      <c r="G35" s="43">
        <v>0.60848484848484796</v>
      </c>
      <c r="H35" s="43">
        <v>961</v>
      </c>
      <c r="I35" s="43">
        <v>574</v>
      </c>
      <c r="J35" s="43">
        <v>0.59729448491155002</v>
      </c>
      <c r="K35" s="43">
        <v>4744</v>
      </c>
      <c r="L35" s="43">
        <v>2990</v>
      </c>
      <c r="M35" s="43">
        <v>0.63026981450252895</v>
      </c>
      <c r="N35" s="43">
        <v>2355</v>
      </c>
      <c r="O35" s="43">
        <v>1731</v>
      </c>
      <c r="P35" s="43">
        <v>0.73503184713375702</v>
      </c>
      <c r="Q35" s="43">
        <v>876</v>
      </c>
      <c r="R35" s="43">
        <v>563</v>
      </c>
      <c r="S35" s="43">
        <v>0.64269406392693995</v>
      </c>
      <c r="T35" s="43">
        <v>3614</v>
      </c>
      <c r="U35" s="43">
        <v>12304</v>
      </c>
      <c r="V35" s="43">
        <v>13474</v>
      </c>
      <c r="W35" s="43">
        <v>35696</v>
      </c>
      <c r="X35" s="43">
        <v>2069</v>
      </c>
      <c r="Y35" s="43">
        <v>7992</v>
      </c>
      <c r="Z35" s="43">
        <v>9265</v>
      </c>
      <c r="AA35" s="43">
        <v>17609</v>
      </c>
      <c r="AB35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5683</v>
      </c>
      <c r="AC35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20296</v>
      </c>
      <c r="AD35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22739</v>
      </c>
      <c r="AE35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53305</v>
      </c>
      <c r="AF35" s="43">
        <v>1660</v>
      </c>
      <c r="AG35" s="43">
        <v>23133.385869565202</v>
      </c>
      <c r="AH35" s="43">
        <v>5864</v>
      </c>
      <c r="AI35" s="43">
        <v>23904.699863341299</v>
      </c>
      <c r="AJ35" s="43">
        <v>6547</v>
      </c>
      <c r="AK35" s="43">
        <v>23819.7348936821</v>
      </c>
      <c r="AL35" s="43">
        <v>18342</v>
      </c>
      <c r="AM35" s="43">
        <v>25005.636343780701</v>
      </c>
      <c r="AN35" s="43">
        <v>276333</v>
      </c>
      <c r="AO35" s="43">
        <v>298771</v>
      </c>
      <c r="AP35" s="43">
        <v>305455</v>
      </c>
      <c r="AQ35" s="43">
        <v>316010</v>
      </c>
      <c r="AR35" s="43">
        <v>12.35</v>
      </c>
      <c r="AS35" s="43">
        <v>12.43</v>
      </c>
      <c r="AT35" s="43">
        <v>12.44</v>
      </c>
      <c r="AU35" s="43">
        <v>12.35</v>
      </c>
      <c r="AV35" s="43">
        <v>10</v>
      </c>
      <c r="AW35" s="43">
        <v>3.0863976661061401E-2</v>
      </c>
      <c r="AX35" s="43">
        <v>2.6273053536490301E-2</v>
      </c>
      <c r="AY35" s="43">
        <v>2.49449325780975E-2</v>
      </c>
      <c r="AZ35" s="43">
        <v>9572.5056517344692</v>
      </c>
      <c r="BA35" s="43">
        <v>45459.932054492601</v>
      </c>
      <c r="BB35" s="43">
        <v>69611.209696840306</v>
      </c>
      <c r="BC35" s="43">
        <v>14986.300884284199</v>
      </c>
      <c r="BD35" s="43">
        <v>1</v>
      </c>
      <c r="BE35" s="46">
        <v>1</v>
      </c>
      <c r="BF35" s="43">
        <v>1</v>
      </c>
      <c r="BG35" s="43">
        <v>72</v>
      </c>
      <c r="BH35" s="43">
        <v>72</v>
      </c>
      <c r="BI35" s="63">
        <v>1</v>
      </c>
      <c r="BJ35" s="43">
        <v>0</v>
      </c>
      <c r="BK35" s="43">
        <v>106</v>
      </c>
      <c r="BL35" s="43">
        <v>12013</v>
      </c>
      <c r="BM35" s="43">
        <v>12013</v>
      </c>
      <c r="BN35" s="43">
        <v>12013</v>
      </c>
      <c r="BO35" s="43">
        <v>62623</v>
      </c>
      <c r="BP35" s="43">
        <v>119219</v>
      </c>
      <c r="BQ35" s="43">
        <v>282910</v>
      </c>
      <c r="BR35" s="45">
        <v>0</v>
      </c>
      <c r="BS35" s="43">
        <v>0</v>
      </c>
      <c r="BT35" s="43">
        <v>-50610</v>
      </c>
      <c r="BU35" s="45">
        <v>-107206</v>
      </c>
      <c r="BV35" s="45">
        <v>-270897</v>
      </c>
      <c r="BW35" s="43">
        <v>956.46707257414505</v>
      </c>
      <c r="BX35" s="43">
        <v>669.98719557913205</v>
      </c>
      <c r="BY35" s="43">
        <v>1136.33126564436</v>
      </c>
      <c r="BZ35" s="43">
        <v>2138.6760400040598</v>
      </c>
      <c r="CA35" s="43">
        <v>3344.7314605186298</v>
      </c>
      <c r="CB35" s="48"/>
      <c r="CC35" s="43">
        <v>10906.2527738192</v>
      </c>
      <c r="CD35" s="43">
        <v>30049.152274956701</v>
      </c>
      <c r="CE35" s="43">
        <v>27861.093819317401</v>
      </c>
      <c r="CF35" s="43">
        <f>Tabel2[[#This Row],[99. a18 Cykelinfra if. 2 km af st (Cykelinfra langs vej hovedsti 50 snap)(FYSIK)]]/Tabel2[[#This Row],[100. a18 Større vej if. 2 km af st (HoGeFoStMe snap 50)(FYSIK)]]</f>
        <v>1.0785345496422045</v>
      </c>
      <c r="CG35" s="43">
        <f>Tabel2[[#This Row],[98. a18 Cykelinfra v større vej if. 2 km af st (Cykelinfra langs vej hovedsti 50 snap)(FYSIK)]]/Tabel2[[#This Row],[100. a18 Større vej if. 2 km af st (HoGeFoStMe snap 50)(FYSIK)]]</f>
        <v>0.39145099056582566</v>
      </c>
      <c r="CH35" s="48"/>
      <c r="CI35" s="48"/>
      <c r="CJ35" s="48"/>
      <c r="CK35" s="48"/>
      <c r="CL35" s="48"/>
      <c r="CM35" s="48"/>
      <c r="CN35" s="48"/>
      <c r="CO35" s="43">
        <v>144</v>
      </c>
      <c r="CP35" s="48">
        <v>96</v>
      </c>
      <c r="CQ35" s="48">
        <v>48</v>
      </c>
      <c r="CR35" s="43">
        <v>0.233338855377659</v>
      </c>
      <c r="CS35" s="43">
        <v>47890</v>
      </c>
      <c r="CT35" s="48">
        <v>5.6999999999999993</v>
      </c>
      <c r="CU35" s="48">
        <v>17.099999999999998</v>
      </c>
      <c r="CV35" s="48">
        <v>8.5499999999999989</v>
      </c>
      <c r="CW35" s="56" t="s">
        <v>24</v>
      </c>
      <c r="CX35" s="43">
        <v>0.60399305555555505</v>
      </c>
      <c r="CY35" s="43">
        <v>29</v>
      </c>
      <c r="CZ35" s="48" t="s">
        <v>25</v>
      </c>
      <c r="DA35" s="48">
        <v>29</v>
      </c>
      <c r="DB35" s="48" t="s">
        <v>25</v>
      </c>
      <c r="DC35" s="48">
        <v>41</v>
      </c>
      <c r="DD35" s="48">
        <v>41</v>
      </c>
      <c r="DE35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-12</v>
      </c>
      <c r="DF35" s="62">
        <f>Tabel2[[#This Row],[126. a133. Forskel mellem tog og bil ( nærmeste kundepunkt) (tog-tid minus bil-tid)(FYSIK)]]/Tabel2[[#This Row],[124. a133. Bil til nærmeste knudepunt(FYSIK) (metode: google maps køretid gennemsnitligt)]]</f>
        <v>-0.29268292682926828</v>
      </c>
      <c r="DG35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-12</v>
      </c>
      <c r="DH35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-0.41379310344827586</v>
      </c>
      <c r="DI35" s="43">
        <v>3.4936066000000002E-2</v>
      </c>
      <c r="DJ35" s="43">
        <v>820</v>
      </c>
      <c r="DK35" s="43">
        <v>3832</v>
      </c>
      <c r="DL35" s="43">
        <v>5092</v>
      </c>
      <c r="DM35" s="43">
        <v>18</v>
      </c>
      <c r="DN35" s="43">
        <v>59</v>
      </c>
      <c r="DO35" s="43">
        <v>86</v>
      </c>
      <c r="DP35" s="43"/>
      <c r="DQ35" s="43" t="s">
        <v>23</v>
      </c>
      <c r="DR35" s="43"/>
      <c r="DS35" s="43"/>
      <c r="DT35" s="43" t="s">
        <v>23</v>
      </c>
    </row>
    <row r="36" spans="1:124" ht="21.75" customHeight="1" x14ac:dyDescent="0.25">
      <c r="A36" s="43" t="s">
        <v>156</v>
      </c>
      <c r="B36" s="43">
        <v>8600719</v>
      </c>
      <c r="C36" s="44">
        <v>0.11255750002667</v>
      </c>
      <c r="D36" s="43">
        <v>2.1242083094648201E-2</v>
      </c>
      <c r="E36" s="43">
        <v>1683</v>
      </c>
      <c r="F36" s="43">
        <v>920</v>
      </c>
      <c r="G36" s="43">
        <v>0.54664289958407597</v>
      </c>
      <c r="H36" s="43">
        <v>3646</v>
      </c>
      <c r="I36" s="43">
        <v>2012</v>
      </c>
      <c r="J36" s="43">
        <v>0.55183763027975796</v>
      </c>
      <c r="K36" s="43">
        <v>7007</v>
      </c>
      <c r="L36" s="43">
        <v>3957</v>
      </c>
      <c r="M36" s="43">
        <v>0.56472099329242098</v>
      </c>
      <c r="N36" s="43">
        <v>6608</v>
      </c>
      <c r="O36" s="43">
        <v>4144</v>
      </c>
      <c r="P36" s="43">
        <v>0.62711864406779605</v>
      </c>
      <c r="Q36" s="43">
        <v>3424</v>
      </c>
      <c r="R36" s="43">
        <v>2727</v>
      </c>
      <c r="S36" s="43">
        <v>0.79643691588785004</v>
      </c>
      <c r="T36" s="43">
        <v>9005</v>
      </c>
      <c r="U36" s="43">
        <v>27304</v>
      </c>
      <c r="V36" s="43">
        <v>32658</v>
      </c>
      <c r="W36" s="43">
        <v>75283</v>
      </c>
      <c r="X36" s="43">
        <v>9030</v>
      </c>
      <c r="Y36" s="43">
        <v>15927</v>
      </c>
      <c r="Z36" s="43">
        <v>17232</v>
      </c>
      <c r="AA36" s="43">
        <v>27385</v>
      </c>
      <c r="AB36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18035</v>
      </c>
      <c r="AC36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43231</v>
      </c>
      <c r="AD36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49890</v>
      </c>
      <c r="AE36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102668</v>
      </c>
      <c r="AF36" s="43">
        <v>4399</v>
      </c>
      <c r="AG36" s="43">
        <v>23844.287440164098</v>
      </c>
      <c r="AH36" s="43">
        <v>13137</v>
      </c>
      <c r="AI36" s="43">
        <v>23785.0981931844</v>
      </c>
      <c r="AJ36" s="43">
        <v>15996</v>
      </c>
      <c r="AK36" s="43">
        <v>24400.9094438877</v>
      </c>
      <c r="AL36" s="43">
        <v>38303</v>
      </c>
      <c r="AM36" s="43">
        <v>26776.305836535099</v>
      </c>
      <c r="AN36" s="43">
        <v>298631</v>
      </c>
      <c r="AO36" s="43">
        <v>309212</v>
      </c>
      <c r="AP36" s="43">
        <v>319503</v>
      </c>
      <c r="AQ36" s="43">
        <v>328836</v>
      </c>
      <c r="AR36" s="43">
        <v>12.72</v>
      </c>
      <c r="AS36" s="43">
        <v>12.74</v>
      </c>
      <c r="AT36" s="43">
        <v>12.79</v>
      </c>
      <c r="AU36" s="43">
        <v>12.63</v>
      </c>
      <c r="AV36" s="43">
        <v>19.940000000000001</v>
      </c>
      <c r="AW36" s="43">
        <v>2.1855206035074098E-2</v>
      </c>
      <c r="AX36" s="43">
        <v>2.0781699420158499E-2</v>
      </c>
      <c r="AY36" s="43">
        <v>2.0512683139454101E-2</v>
      </c>
      <c r="AZ36" s="43">
        <v>17332.682684542098</v>
      </c>
      <c r="BA36" s="43">
        <v>79090.696597702496</v>
      </c>
      <c r="BB36" s="43">
        <v>116066.81781737</v>
      </c>
      <c r="BC36" s="43">
        <v>1392.01091626159</v>
      </c>
      <c r="BD36" s="43">
        <v>1</v>
      </c>
      <c r="BE36" s="46">
        <v>2</v>
      </c>
      <c r="BF36" s="43">
        <v>2</v>
      </c>
      <c r="BG36" s="43">
        <v>102</v>
      </c>
      <c r="BH36" s="43">
        <v>102</v>
      </c>
      <c r="BI36" s="63">
        <v>1</v>
      </c>
      <c r="BJ36" s="43">
        <v>0</v>
      </c>
      <c r="BK36" s="43">
        <v>1494</v>
      </c>
      <c r="BL36" s="43">
        <v>29226</v>
      </c>
      <c r="BM36" s="43">
        <v>29226</v>
      </c>
      <c r="BN36" s="43">
        <v>29226</v>
      </c>
      <c r="BO36" s="43">
        <v>51793</v>
      </c>
      <c r="BP36" s="43">
        <v>51793</v>
      </c>
      <c r="BQ36" s="43">
        <v>634322</v>
      </c>
      <c r="BR36" s="45">
        <v>0</v>
      </c>
      <c r="BS36" s="43">
        <v>0</v>
      </c>
      <c r="BT36" s="43">
        <v>-22567</v>
      </c>
      <c r="BU36" s="45">
        <v>-22567</v>
      </c>
      <c r="BV36" s="45">
        <v>-605096</v>
      </c>
      <c r="BW36" s="43">
        <v>283.41429693855298</v>
      </c>
      <c r="BX36" s="43">
        <v>380.98433480109799</v>
      </c>
      <c r="BY36" s="43">
        <v>56.900942164146898</v>
      </c>
      <c r="BZ36" s="43">
        <v>456.411477650964</v>
      </c>
      <c r="CA36" s="43">
        <v>3378.9720803548798</v>
      </c>
      <c r="CB36" s="48"/>
      <c r="CC36" s="43">
        <v>26126.8871659412</v>
      </c>
      <c r="CD36" s="43">
        <v>47330.2556880189</v>
      </c>
      <c r="CE36" s="43">
        <v>34536.029469665998</v>
      </c>
      <c r="CF36" s="43">
        <f>Tabel2[[#This Row],[99. a18 Cykelinfra if. 2 km af st (Cykelinfra langs vej hovedsti 50 snap)(FYSIK)]]/Tabel2[[#This Row],[100. a18 Større vej if. 2 km af st (HoGeFoStMe snap 50)(FYSIK)]]</f>
        <v>1.3704602530985921</v>
      </c>
      <c r="CG36" s="43">
        <f>Tabel2[[#This Row],[98. a18 Cykelinfra v større vej if. 2 km af st (Cykelinfra langs vej hovedsti 50 snap)(FYSIK)]]/Tabel2[[#This Row],[100. a18 Større vej if. 2 km af st (HoGeFoStMe snap 50)(FYSIK)]]</f>
        <v>0.75651102825497663</v>
      </c>
      <c r="CH36" s="48"/>
      <c r="CI36" s="48"/>
      <c r="CJ36" s="48"/>
      <c r="CK36" s="48"/>
      <c r="CL36" s="48"/>
      <c r="CM36" s="48"/>
      <c r="CN36" s="48"/>
      <c r="CO36" s="43">
        <v>599</v>
      </c>
      <c r="CP36" s="48">
        <v>325</v>
      </c>
      <c r="CQ36" s="48">
        <v>129</v>
      </c>
      <c r="CR36" s="43">
        <v>0.20761995462911401</v>
      </c>
      <c r="CS36" s="43">
        <v>38805</v>
      </c>
      <c r="CT36" s="48">
        <v>12.959754842545795</v>
      </c>
      <c r="CU36" s="48">
        <v>60.177466284379314</v>
      </c>
      <c r="CV36" s="48">
        <v>23.885825079030557</v>
      </c>
      <c r="CW36" s="56" t="s">
        <v>157</v>
      </c>
      <c r="CX36" s="43">
        <v>0.63888888888888795</v>
      </c>
      <c r="CY36" s="43">
        <v>60</v>
      </c>
      <c r="CZ36" s="48" t="s">
        <v>18</v>
      </c>
      <c r="DA36" s="48">
        <v>60</v>
      </c>
      <c r="DB36" s="48" t="s">
        <v>18</v>
      </c>
      <c r="DC36" s="48">
        <v>55</v>
      </c>
      <c r="DD36" s="48">
        <v>55</v>
      </c>
      <c r="DE36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5</v>
      </c>
      <c r="DF36" s="62">
        <f>Tabel2[[#This Row],[126. a133. Forskel mellem tog og bil ( nærmeste kundepunkt) (tog-tid minus bil-tid)(FYSIK)]]/Tabel2[[#This Row],[124. a133. Bil til nærmeste knudepunt(FYSIK) (metode: google maps køretid gennemsnitligt)]]</f>
        <v>9.0909090909090912E-2</v>
      </c>
      <c r="DG36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5</v>
      </c>
      <c r="DH36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8.3333333333333329E-2</v>
      </c>
      <c r="DI36" s="43">
        <v>4.7282440000000002E-2</v>
      </c>
      <c r="DJ36" s="43">
        <v>1646</v>
      </c>
      <c r="DK36" s="43">
        <v>5176</v>
      </c>
      <c r="DL36" s="43">
        <v>7970</v>
      </c>
      <c r="DM36" s="43">
        <v>11</v>
      </c>
      <c r="DN36" s="43">
        <v>51</v>
      </c>
      <c r="DO36" s="43">
        <v>110</v>
      </c>
      <c r="DP36" s="43"/>
      <c r="DQ36" s="43"/>
      <c r="DR36" s="43"/>
      <c r="DS36" s="43" t="s">
        <v>156</v>
      </c>
      <c r="DT36" s="43"/>
    </row>
    <row r="37" spans="1:124" ht="21.75" customHeight="1" x14ac:dyDescent="0.25">
      <c r="A37" s="43" t="s">
        <v>27</v>
      </c>
      <c r="B37" s="43">
        <v>8600192</v>
      </c>
      <c r="C37" s="44">
        <v>3.8573898429381401E-2</v>
      </c>
      <c r="D37" s="43">
        <v>1.42552188798879E-3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>
        <v>7887</v>
      </c>
      <c r="U37" s="43">
        <v>28669</v>
      </c>
      <c r="V37" s="43">
        <v>37666</v>
      </c>
      <c r="W37" s="43">
        <v>63916</v>
      </c>
      <c r="X37" s="43">
        <v>8537</v>
      </c>
      <c r="Y37" s="43">
        <v>19450</v>
      </c>
      <c r="Z37" s="43">
        <v>21323</v>
      </c>
      <c r="AA37" s="43">
        <v>31846</v>
      </c>
      <c r="AB37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16424</v>
      </c>
      <c r="AC37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48119</v>
      </c>
      <c r="AD37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58989</v>
      </c>
      <c r="AE37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95762</v>
      </c>
      <c r="AF37" s="43">
        <v>4416</v>
      </c>
      <c r="AG37" s="43">
        <v>19868.126275220999</v>
      </c>
      <c r="AH37" s="43">
        <v>14723</v>
      </c>
      <c r="AI37" s="43">
        <v>20325.870529035699</v>
      </c>
      <c r="AJ37" s="43">
        <v>19323</v>
      </c>
      <c r="AK37" s="43">
        <v>21046.923212435198</v>
      </c>
      <c r="AL37" s="43">
        <v>32921</v>
      </c>
      <c r="AM37" s="43">
        <v>21315.059263766299</v>
      </c>
      <c r="AN37" s="43">
        <v>275544</v>
      </c>
      <c r="AO37" s="43">
        <v>295227</v>
      </c>
      <c r="AP37" s="43">
        <v>313992</v>
      </c>
      <c r="AQ37" s="43">
        <v>313367</v>
      </c>
      <c r="AR37" s="43">
        <v>12.46</v>
      </c>
      <c r="AS37" s="43">
        <v>12.55</v>
      </c>
      <c r="AT37" s="43">
        <v>12.67</v>
      </c>
      <c r="AU37" s="43">
        <v>12.52</v>
      </c>
      <c r="AV37" s="43">
        <v>12.352</v>
      </c>
      <c r="AW37" s="43">
        <v>1.41486320758831E-2</v>
      </c>
      <c r="AX37" s="43">
        <v>1.35468611489804E-2</v>
      </c>
      <c r="AY37" s="43">
        <v>1.38214873512101E-2</v>
      </c>
      <c r="AZ37" s="43">
        <v>24691.9295139034</v>
      </c>
      <c r="BA37" s="43">
        <v>130006.82395724799</v>
      </c>
      <c r="BB37" s="43">
        <v>191827.154231797</v>
      </c>
      <c r="BC37" s="43">
        <v>8284.5996826818191</v>
      </c>
      <c r="BD37" s="43">
        <v>1</v>
      </c>
      <c r="BE37" s="46">
        <v>1</v>
      </c>
      <c r="BF37" s="43">
        <v>1</v>
      </c>
      <c r="BG37" s="43">
        <v>79</v>
      </c>
      <c r="BH37" s="43">
        <v>79</v>
      </c>
      <c r="BI37" s="63">
        <v>1</v>
      </c>
      <c r="BJ37" s="43">
        <v>0</v>
      </c>
      <c r="BK37" s="43">
        <v>99</v>
      </c>
      <c r="BL37" s="43">
        <v>36805</v>
      </c>
      <c r="BM37" s="43">
        <v>36805</v>
      </c>
      <c r="BN37" s="43">
        <v>36805</v>
      </c>
      <c r="BO37" s="43">
        <v>36805</v>
      </c>
      <c r="BP37" s="43">
        <v>50531</v>
      </c>
      <c r="BQ37" s="43">
        <v>282910</v>
      </c>
      <c r="BR37" s="45">
        <v>0</v>
      </c>
      <c r="BS37" s="43">
        <v>0</v>
      </c>
      <c r="BT37" s="43">
        <v>0</v>
      </c>
      <c r="BU37" s="45">
        <v>-13726</v>
      </c>
      <c r="BV37" s="45">
        <v>-246105</v>
      </c>
      <c r="BW37" s="43">
        <v>616.00283842773695</v>
      </c>
      <c r="BX37" s="43">
        <v>396.99088310583602</v>
      </c>
      <c r="BY37" s="43">
        <v>101.96188849684</v>
      </c>
      <c r="BZ37" s="43">
        <v>1077.6339552490399</v>
      </c>
      <c r="CA37" s="43">
        <v>2625.65629509061</v>
      </c>
      <c r="CB37" s="48"/>
      <c r="CC37" s="43">
        <v>46920.8413453756</v>
      </c>
      <c r="CD37" s="43">
        <v>85094.737755812894</v>
      </c>
      <c r="CE37" s="43">
        <v>49091.647769121002</v>
      </c>
      <c r="CF37" s="43">
        <f>Tabel2[[#This Row],[99. a18 Cykelinfra if. 2 km af st (Cykelinfra langs vej hovedsti 50 snap)(FYSIK)]]/Tabel2[[#This Row],[100. a18 Større vej if. 2 km af st (HoGeFoStMe snap 50)(FYSIK)]]</f>
        <v>1.7333852421498488</v>
      </c>
      <c r="CG37" s="43">
        <f>Tabel2[[#This Row],[98. a18 Cykelinfra v større vej if. 2 km af st (Cykelinfra langs vej hovedsti 50 snap)(FYSIK)]]/Tabel2[[#This Row],[100. a18 Større vej if. 2 km af st (HoGeFoStMe snap 50)(FYSIK)]]</f>
        <v>0.95578053452280221</v>
      </c>
      <c r="CH37" s="48"/>
      <c r="CI37" s="48"/>
      <c r="CJ37" s="48"/>
      <c r="CK37" s="48"/>
      <c r="CL37" s="48"/>
      <c r="CM37" s="48"/>
      <c r="CN37" s="48"/>
      <c r="CO37" s="43">
        <v>453</v>
      </c>
      <c r="CP37" s="48">
        <v>0</v>
      </c>
      <c r="CQ37" s="48">
        <v>66</v>
      </c>
      <c r="CR37" s="43">
        <v>0.24900808642908101</v>
      </c>
      <c r="CS37" s="43">
        <v>84035</v>
      </c>
      <c r="CT37" s="48">
        <v>3.9104418035017692</v>
      </c>
      <c r="CU37" s="48">
        <v>26.839850560398506</v>
      </c>
      <c r="CV37" s="48" t="e">
        <v>#DIV/0!</v>
      </c>
      <c r="CW37" s="56" t="s">
        <v>28</v>
      </c>
      <c r="CX37" s="43">
        <v>0.71292181069958804</v>
      </c>
      <c r="CY37" s="43">
        <v>129</v>
      </c>
      <c r="CZ37" s="48" t="s">
        <v>29</v>
      </c>
      <c r="DA37" s="48">
        <v>13</v>
      </c>
      <c r="DB37" s="48" t="s">
        <v>30</v>
      </c>
      <c r="DC37" s="48">
        <v>86</v>
      </c>
      <c r="DD37" s="48">
        <v>18</v>
      </c>
      <c r="DE37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43</v>
      </c>
      <c r="DF37" s="62">
        <f>Tabel2[[#This Row],[126. a133. Forskel mellem tog og bil ( nærmeste kundepunkt) (tog-tid minus bil-tid)(FYSIK)]]/Tabel2[[#This Row],[124. a133. Bil til nærmeste knudepunt(FYSIK) (metode: google maps køretid gennemsnitligt)]]</f>
        <v>0.5</v>
      </c>
      <c r="DG37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-5</v>
      </c>
      <c r="DH37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-0.38461538461538464</v>
      </c>
      <c r="DI37" s="43">
        <v>9.1060052000000002E-2</v>
      </c>
      <c r="DJ37" s="43">
        <v>1768</v>
      </c>
      <c r="DK37" s="43">
        <v>7124</v>
      </c>
      <c r="DL37" s="43">
        <v>9946</v>
      </c>
      <c r="DM37" s="43">
        <v>20</v>
      </c>
      <c r="DN37" s="43">
        <v>183</v>
      </c>
      <c r="DO37" s="43">
        <v>421</v>
      </c>
      <c r="DP37" s="43"/>
      <c r="DQ37" s="43"/>
      <c r="DR37" s="43" t="s">
        <v>27</v>
      </c>
      <c r="DS37" s="43"/>
      <c r="DT37" s="43" t="s">
        <v>27</v>
      </c>
    </row>
    <row r="38" spans="1:124" ht="21.75" customHeight="1" x14ac:dyDescent="0.25">
      <c r="A38" s="43" t="s">
        <v>168</v>
      </c>
      <c r="B38" s="43">
        <v>8600677</v>
      </c>
      <c r="C38" s="44">
        <v>0.22467142623306999</v>
      </c>
      <c r="D38" s="43">
        <v>2.6486013463548001E-2</v>
      </c>
      <c r="E38" s="43">
        <v>279</v>
      </c>
      <c r="F38" s="43">
        <v>164</v>
      </c>
      <c r="G38" s="43">
        <v>0.58781362007168403</v>
      </c>
      <c r="H38" s="43">
        <v>1575</v>
      </c>
      <c r="I38" s="43">
        <v>933</v>
      </c>
      <c r="J38" s="43">
        <v>0.59238095238095201</v>
      </c>
      <c r="K38" s="43">
        <v>3652</v>
      </c>
      <c r="L38" s="43">
        <v>2782</v>
      </c>
      <c r="M38" s="43">
        <v>0.76177437020810501</v>
      </c>
      <c r="N38" s="43">
        <v>3286</v>
      </c>
      <c r="O38" s="43">
        <v>2549</v>
      </c>
      <c r="P38" s="43">
        <v>0.775715155203895</v>
      </c>
      <c r="Q38" s="43">
        <v>1095</v>
      </c>
      <c r="R38" s="43">
        <v>653</v>
      </c>
      <c r="S38" s="43">
        <v>0.59634703196347005</v>
      </c>
      <c r="T38" s="43">
        <v>3791</v>
      </c>
      <c r="U38" s="43">
        <v>38907</v>
      </c>
      <c r="V38" s="43">
        <v>92914</v>
      </c>
      <c r="W38" s="43">
        <v>888188</v>
      </c>
      <c r="X38" s="43">
        <v>1927</v>
      </c>
      <c r="Y38" s="43">
        <v>12738</v>
      </c>
      <c r="Z38" s="43">
        <v>45645</v>
      </c>
      <c r="AA38" s="43">
        <v>450226</v>
      </c>
      <c r="AB38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5718</v>
      </c>
      <c r="AC38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51645</v>
      </c>
      <c r="AD38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138559</v>
      </c>
      <c r="AE38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1338414</v>
      </c>
      <c r="AF38" s="43">
        <v>1828</v>
      </c>
      <c r="AG38" s="43">
        <v>16233.1652078774</v>
      </c>
      <c r="AH38" s="43">
        <v>19798</v>
      </c>
      <c r="AI38" s="43">
        <v>15649.433804951899</v>
      </c>
      <c r="AJ38" s="43">
        <v>46771</v>
      </c>
      <c r="AK38" s="43">
        <v>15431.365003315201</v>
      </c>
      <c r="AL38" s="43">
        <v>474401</v>
      </c>
      <c r="AM38" s="43">
        <v>13268.9054925121</v>
      </c>
      <c r="AN38" s="43">
        <v>406792</v>
      </c>
      <c r="AO38" s="43">
        <v>444629</v>
      </c>
      <c r="AP38" s="43">
        <v>379484</v>
      </c>
      <c r="AQ38" s="43">
        <v>348471</v>
      </c>
      <c r="AR38" s="43">
        <v>14.44</v>
      </c>
      <c r="AS38" s="43">
        <v>14.66</v>
      </c>
      <c r="AT38" s="43">
        <v>14.29</v>
      </c>
      <c r="AU38" s="43">
        <v>13.99</v>
      </c>
      <c r="AV38" s="43">
        <v>37.726999999999997</v>
      </c>
      <c r="AW38" s="43">
        <v>2.4460828299279699E-2</v>
      </c>
      <c r="AX38" s="43">
        <v>2.23992581658717E-2</v>
      </c>
      <c r="AY38" s="43">
        <v>2.2460373585617401E-2</v>
      </c>
      <c r="AZ38" s="43">
        <v>15861.4863193163</v>
      </c>
      <c r="BA38" s="43">
        <v>125029.946539813</v>
      </c>
      <c r="BB38" s="43">
        <v>359744.96435488202</v>
      </c>
      <c r="BC38" s="43">
        <v>1190.05222657021</v>
      </c>
      <c r="BD38" s="43">
        <v>1</v>
      </c>
      <c r="BE38" s="46">
        <v>4</v>
      </c>
      <c r="BF38" s="43">
        <v>12</v>
      </c>
      <c r="BG38" s="43">
        <v>286</v>
      </c>
      <c r="BH38" s="43">
        <v>286</v>
      </c>
      <c r="BI38" s="63">
        <v>1</v>
      </c>
      <c r="BJ38" s="43">
        <v>0</v>
      </c>
      <c r="BK38" s="43">
        <v>4742</v>
      </c>
      <c r="BL38" s="43">
        <v>11732</v>
      </c>
      <c r="BM38" s="43">
        <v>69084</v>
      </c>
      <c r="BN38" s="43">
        <v>634322</v>
      </c>
      <c r="BO38" s="43">
        <v>634322</v>
      </c>
      <c r="BP38" s="43">
        <v>634322</v>
      </c>
      <c r="BQ38" s="43">
        <v>634322</v>
      </c>
      <c r="BR38" s="45">
        <v>-57352</v>
      </c>
      <c r="BS38" s="43">
        <v>-622590</v>
      </c>
      <c r="BT38" s="43">
        <v>-622590</v>
      </c>
      <c r="BU38" s="45">
        <v>-622590</v>
      </c>
      <c r="BV38" s="45">
        <v>-622590</v>
      </c>
      <c r="BW38" s="43">
        <v>567.64616559525803</v>
      </c>
      <c r="BX38" s="43">
        <v>435.92274964536199</v>
      </c>
      <c r="BY38" s="43">
        <v>95.035700446023199</v>
      </c>
      <c r="BZ38" s="43">
        <v>1962.9813504925201</v>
      </c>
      <c r="CA38" s="43">
        <v>2173.4348767895599</v>
      </c>
      <c r="CB38" s="48">
        <v>8.8000000000000007</v>
      </c>
      <c r="CC38" s="43">
        <v>35702.6826461483</v>
      </c>
      <c r="CD38" s="43">
        <v>63422.451273428997</v>
      </c>
      <c r="CE38" s="43">
        <v>29451.513530714099</v>
      </c>
      <c r="CF38" s="43">
        <f>Tabel2[[#This Row],[99. a18 Cykelinfra if. 2 km af st (Cykelinfra langs vej hovedsti 50 snap)(FYSIK)]]/Tabel2[[#This Row],[100. a18 Større vej if. 2 km af st (HoGeFoStMe snap 50)(FYSIK)]]</f>
        <v>2.1534530375590926</v>
      </c>
      <c r="CG38" s="43">
        <f>Tabel2[[#This Row],[98. a18 Cykelinfra v større vej if. 2 km af st (Cykelinfra langs vej hovedsti 50 snap)(FYSIK)]]/Tabel2[[#This Row],[100. a18 Større vej if. 2 km af st (HoGeFoStMe snap 50)(FYSIK)]]</f>
        <v>1.2122528986130048</v>
      </c>
      <c r="CH38" s="48">
        <v>3.5</v>
      </c>
      <c r="CI38" s="48">
        <v>4</v>
      </c>
      <c r="CJ38" s="48">
        <v>0</v>
      </c>
      <c r="CK38" s="48">
        <v>9</v>
      </c>
      <c r="CL38" s="48">
        <v>9.5</v>
      </c>
      <c r="CM38" s="48">
        <v>6.8</v>
      </c>
      <c r="CN38" s="48">
        <v>7.5</v>
      </c>
      <c r="CO38" s="43">
        <v>643</v>
      </c>
      <c r="CP38" s="48">
        <v>401</v>
      </c>
      <c r="CQ38" s="48">
        <v>118</v>
      </c>
      <c r="CR38" s="43">
        <v>0.34956627556631398</v>
      </c>
      <c r="CS38" s="43">
        <v>107435</v>
      </c>
      <c r="CT38" s="48">
        <v>9.3450350454845648</v>
      </c>
      <c r="CU38" s="48">
        <v>50.922521476665892</v>
      </c>
      <c r="CV38" s="48">
        <v>14.984682130290713</v>
      </c>
      <c r="CW38" s="56" t="s">
        <v>169</v>
      </c>
      <c r="CX38" s="43">
        <v>0.55453308794110501</v>
      </c>
      <c r="CY38" s="43">
        <v>23</v>
      </c>
      <c r="CZ38" s="48" t="s">
        <v>86</v>
      </c>
      <c r="DA38" s="48">
        <v>19</v>
      </c>
      <c r="DB38" s="48" t="s">
        <v>53</v>
      </c>
      <c r="DC38" s="48">
        <v>28</v>
      </c>
      <c r="DD38" s="48">
        <v>24</v>
      </c>
      <c r="DE38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-5</v>
      </c>
      <c r="DF38" s="62">
        <f>Tabel2[[#This Row],[126. a133. Forskel mellem tog og bil ( nærmeste kundepunkt) (tog-tid minus bil-tid)(FYSIK)]]/Tabel2[[#This Row],[124. a133. Bil til nærmeste knudepunt(FYSIK) (metode: google maps køretid gennemsnitligt)]]</f>
        <v>-0.17857142857142858</v>
      </c>
      <c r="DG38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-5</v>
      </c>
      <c r="DH38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-0.26315789473684209</v>
      </c>
      <c r="DI38" s="43">
        <v>0.15837657499999999</v>
      </c>
      <c r="DJ38" s="43">
        <v>948</v>
      </c>
      <c r="DK38" s="43">
        <v>6028</v>
      </c>
      <c r="DL38" s="43">
        <v>17232</v>
      </c>
      <c r="DM38" s="43">
        <v>10</v>
      </c>
      <c r="DN38" s="43">
        <v>68</v>
      </c>
      <c r="DO38" s="43">
        <v>164</v>
      </c>
      <c r="DP38" s="43" t="s">
        <v>168</v>
      </c>
      <c r="DQ38" s="43"/>
      <c r="DR38" s="43"/>
      <c r="DS38" s="43"/>
      <c r="DT38" s="43"/>
    </row>
    <row r="39" spans="1:124" ht="21.75" customHeight="1" x14ac:dyDescent="0.25">
      <c r="A39" s="43" t="s">
        <v>71</v>
      </c>
      <c r="B39" s="43">
        <v>8600066</v>
      </c>
      <c r="C39" s="44">
        <v>0.107520151528558</v>
      </c>
      <c r="D39" s="43">
        <v>6.2059840648874699E-3</v>
      </c>
      <c r="E39" s="43">
        <v>2281</v>
      </c>
      <c r="F39" s="43">
        <v>902</v>
      </c>
      <c r="G39" s="43">
        <v>0.395440596229723</v>
      </c>
      <c r="H39" s="43">
        <v>5349</v>
      </c>
      <c r="I39" s="43">
        <v>2230</v>
      </c>
      <c r="J39" s="43">
        <v>0.41690035520657998</v>
      </c>
      <c r="K39" s="43">
        <v>13208</v>
      </c>
      <c r="L39" s="43">
        <v>6364</v>
      </c>
      <c r="M39" s="43">
        <v>0.48182919442761901</v>
      </c>
      <c r="N39" s="43">
        <v>8460</v>
      </c>
      <c r="O39" s="43">
        <v>5548</v>
      </c>
      <c r="P39" s="43">
        <v>0.65579196217493996</v>
      </c>
      <c r="Q39" s="43">
        <v>9605</v>
      </c>
      <c r="R39" s="43">
        <v>6427</v>
      </c>
      <c r="S39" s="43">
        <v>0.66913066111400299</v>
      </c>
      <c r="T39" s="43">
        <v>14267</v>
      </c>
      <c r="U39" s="43">
        <v>43686</v>
      </c>
      <c r="V39" s="43">
        <v>64589</v>
      </c>
      <c r="W39" s="43">
        <v>117094</v>
      </c>
      <c r="X39" s="43">
        <v>7500</v>
      </c>
      <c r="Y39" s="43">
        <v>25116</v>
      </c>
      <c r="Z39" s="43">
        <v>33306</v>
      </c>
      <c r="AA39" s="43">
        <v>56068</v>
      </c>
      <c r="AB39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21767</v>
      </c>
      <c r="AC39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68802</v>
      </c>
      <c r="AD39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97895</v>
      </c>
      <c r="AE39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173162</v>
      </c>
      <c r="AF39" s="43">
        <v>6837</v>
      </c>
      <c r="AG39" s="43">
        <v>18033.844678670699</v>
      </c>
      <c r="AH39" s="43">
        <v>22095</v>
      </c>
      <c r="AI39" s="43">
        <v>19338.896859564</v>
      </c>
      <c r="AJ39" s="43">
        <v>32772</v>
      </c>
      <c r="AK39" s="43">
        <v>20444.987414851599</v>
      </c>
      <c r="AL39" s="43">
        <v>61275</v>
      </c>
      <c r="AM39" s="43">
        <v>21537.9025728987</v>
      </c>
      <c r="AN39" s="43">
        <v>259709</v>
      </c>
      <c r="AO39" s="43">
        <v>288263</v>
      </c>
      <c r="AP39" s="43">
        <v>306301</v>
      </c>
      <c r="AQ39" s="43">
        <v>325345</v>
      </c>
      <c r="AR39" s="43">
        <v>12.21</v>
      </c>
      <c r="AS39" s="43">
        <v>12.53</v>
      </c>
      <c r="AT39" s="43">
        <v>12.66</v>
      </c>
      <c r="AU39" s="43">
        <v>12.62</v>
      </c>
      <c r="AV39" s="43">
        <v>13.8675</v>
      </c>
      <c r="AW39" s="43">
        <v>1.94312348383762E-2</v>
      </c>
      <c r="AX39" s="43">
        <v>2.1119618986182101E-2</v>
      </c>
      <c r="AY39" s="43">
        <v>2.1345483675998801E-2</v>
      </c>
      <c r="AZ39" s="43">
        <v>27812.195977077801</v>
      </c>
      <c r="BA39" s="43">
        <v>133839.48011051299</v>
      </c>
      <c r="BB39" s="43">
        <v>237820.63482790301</v>
      </c>
      <c r="BC39" s="43">
        <v>13639.1756031357</v>
      </c>
      <c r="BD39" s="43">
        <v>1</v>
      </c>
      <c r="BE39" s="46">
        <v>1</v>
      </c>
      <c r="BF39" s="43">
        <v>1</v>
      </c>
      <c r="BG39" s="43">
        <v>123</v>
      </c>
      <c r="BH39" s="43">
        <v>123</v>
      </c>
      <c r="BI39" s="63">
        <v>1</v>
      </c>
      <c r="BJ39" s="43">
        <v>0</v>
      </c>
      <c r="BK39" s="43">
        <v>188</v>
      </c>
      <c r="BL39" s="43">
        <v>59966</v>
      </c>
      <c r="BM39" s="43">
        <v>59966</v>
      </c>
      <c r="BN39" s="43">
        <v>59966</v>
      </c>
      <c r="BO39" s="43">
        <v>59966</v>
      </c>
      <c r="BP39" s="43">
        <v>282910</v>
      </c>
      <c r="BQ39" s="43">
        <v>282910</v>
      </c>
      <c r="BR39" s="45">
        <v>0</v>
      </c>
      <c r="BS39" s="43">
        <v>0</v>
      </c>
      <c r="BT39" s="43">
        <v>0</v>
      </c>
      <c r="BU39" s="45">
        <v>-222944</v>
      </c>
      <c r="BV39" s="45">
        <v>-222944</v>
      </c>
      <c r="BW39" s="43">
        <v>685.44740565906204</v>
      </c>
      <c r="BX39" s="43">
        <v>599.66406790819497</v>
      </c>
      <c r="BY39" s="43">
        <v>64.341567070443702</v>
      </c>
      <c r="BZ39" s="43">
        <v>1111.57414999411</v>
      </c>
      <c r="CA39" s="43">
        <v>3730.3161331576998</v>
      </c>
      <c r="CB39" s="48">
        <v>6.8</v>
      </c>
      <c r="CC39" s="43">
        <v>46721.956241913002</v>
      </c>
      <c r="CD39" s="43">
        <v>73687.841603595603</v>
      </c>
      <c r="CE39" s="43">
        <v>54850.014484485997</v>
      </c>
      <c r="CF39" s="43">
        <f>Tabel2[[#This Row],[99. a18 Cykelinfra if. 2 km af st (Cykelinfra langs vej hovedsti 50 snap)(FYSIK)]]/Tabel2[[#This Row],[100. a18 Større vej if. 2 km af st (HoGeFoStMe snap 50)(FYSIK)]]</f>
        <v>1.343442518587443</v>
      </c>
      <c r="CG39" s="43">
        <f>Tabel2[[#This Row],[98. a18 Cykelinfra v større vej if. 2 km af st (Cykelinfra langs vej hovedsti 50 snap)(FYSIK)]]/Tabel2[[#This Row],[100. a18 Større vej if. 2 km af st (HoGeFoStMe snap 50)(FYSIK)]]</f>
        <v>0.85181301556680589</v>
      </c>
      <c r="CH39" s="48">
        <v>7.5</v>
      </c>
      <c r="CI39" s="48">
        <v>4.5</v>
      </c>
      <c r="CJ39" s="48">
        <v>8.5</v>
      </c>
      <c r="CK39" s="48">
        <v>6</v>
      </c>
      <c r="CL39" s="48">
        <v>8.5</v>
      </c>
      <c r="CM39" s="48">
        <v>6.8</v>
      </c>
      <c r="CN39" s="48">
        <v>7.5</v>
      </c>
      <c r="CO39" s="43">
        <v>601</v>
      </c>
      <c r="CP39" s="48">
        <v>448</v>
      </c>
      <c r="CQ39" s="48">
        <v>48</v>
      </c>
      <c r="CR39" s="43">
        <v>0.19627635048060399</v>
      </c>
      <c r="CS39" s="43">
        <v>66405</v>
      </c>
      <c r="CT39" s="48">
        <v>6.1962254689672465</v>
      </c>
      <c r="CU39" s="48">
        <v>77.581906392694066</v>
      </c>
      <c r="CV39" s="48">
        <v>8.3123471135029359</v>
      </c>
      <c r="CW39" s="56" t="s">
        <v>72</v>
      </c>
      <c r="CX39" s="43">
        <v>0.62233383789734398</v>
      </c>
      <c r="CY39" s="43">
        <v>28</v>
      </c>
      <c r="CZ39" s="48" t="s">
        <v>29</v>
      </c>
      <c r="DA39" s="48">
        <v>28</v>
      </c>
      <c r="DB39" s="48" t="s">
        <v>34</v>
      </c>
      <c r="DC39" s="48">
        <v>41</v>
      </c>
      <c r="DD39" s="48">
        <v>41</v>
      </c>
      <c r="DE39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-13</v>
      </c>
      <c r="DF39" s="62">
        <f>Tabel2[[#This Row],[126. a133. Forskel mellem tog og bil ( nærmeste kundepunkt) (tog-tid minus bil-tid)(FYSIK)]]/Tabel2[[#This Row],[124. a133. Bil til nærmeste knudepunt(FYSIK) (metode: google maps køretid gennemsnitligt)]]</f>
        <v>-0.31707317073170732</v>
      </c>
      <c r="DG39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-13</v>
      </c>
      <c r="DH39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-0.4642857142857143</v>
      </c>
      <c r="DI39" s="43">
        <v>6.3126335000000006E-2</v>
      </c>
      <c r="DJ39" s="43">
        <v>2142</v>
      </c>
      <c r="DK39" s="43">
        <v>9142</v>
      </c>
      <c r="DL39" s="43">
        <v>14694</v>
      </c>
      <c r="DM39" s="43">
        <v>17</v>
      </c>
      <c r="DN39" s="43">
        <v>39</v>
      </c>
      <c r="DO39" s="43">
        <v>109</v>
      </c>
      <c r="DP39" s="43"/>
      <c r="DQ39" s="43" t="s">
        <v>71</v>
      </c>
      <c r="DR39" s="43"/>
      <c r="DS39" s="43" t="s">
        <v>71</v>
      </c>
      <c r="DT39" s="43" t="s">
        <v>71</v>
      </c>
    </row>
    <row r="40" spans="1:124" ht="21.75" customHeight="1" x14ac:dyDescent="0.25">
      <c r="A40" s="43" t="s">
        <v>210</v>
      </c>
      <c r="B40" s="43">
        <v>8600666</v>
      </c>
      <c r="C40" s="44">
        <v>0.219722794118204</v>
      </c>
      <c r="D40" s="43">
        <v>5.0221947761869598E-2</v>
      </c>
      <c r="E40" s="43">
        <v>1570</v>
      </c>
      <c r="F40" s="43">
        <v>858</v>
      </c>
      <c r="G40" s="43">
        <v>0.54649681528662397</v>
      </c>
      <c r="H40" s="43">
        <v>1851</v>
      </c>
      <c r="I40" s="43">
        <v>1107</v>
      </c>
      <c r="J40" s="43">
        <v>0.59805510534845996</v>
      </c>
      <c r="K40" s="43">
        <v>3222</v>
      </c>
      <c r="L40" s="43">
        <v>2131</v>
      </c>
      <c r="M40" s="43">
        <v>0.66139044072004904</v>
      </c>
      <c r="N40" s="43">
        <v>697</v>
      </c>
      <c r="O40" s="43">
        <v>486</v>
      </c>
      <c r="P40" s="43">
        <v>0.69727403156384504</v>
      </c>
      <c r="Q40" s="43">
        <v>77</v>
      </c>
      <c r="R40" s="43">
        <v>64</v>
      </c>
      <c r="S40" s="43">
        <v>0.831168831168831</v>
      </c>
      <c r="T40" s="43">
        <v>5655</v>
      </c>
      <c r="U40" s="43">
        <v>15561</v>
      </c>
      <c r="V40" s="43">
        <v>32233</v>
      </c>
      <c r="W40" s="43">
        <v>183985</v>
      </c>
      <c r="X40" s="43">
        <v>1348</v>
      </c>
      <c r="Y40" s="43">
        <v>4826</v>
      </c>
      <c r="Z40" s="43">
        <v>11174</v>
      </c>
      <c r="AA40" s="43">
        <v>73462</v>
      </c>
      <c r="AB40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7003</v>
      </c>
      <c r="AC40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20387</v>
      </c>
      <c r="AD40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43407</v>
      </c>
      <c r="AE40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257447</v>
      </c>
      <c r="AF40" s="43">
        <v>2755</v>
      </c>
      <c r="AG40" s="43">
        <v>22459.790410461301</v>
      </c>
      <c r="AH40" s="43">
        <v>7691</v>
      </c>
      <c r="AI40" s="43">
        <v>22383.006246746401</v>
      </c>
      <c r="AJ40" s="43">
        <v>15736</v>
      </c>
      <c r="AK40" s="43">
        <v>22551.7673960055</v>
      </c>
      <c r="AL40" s="43">
        <v>91676</v>
      </c>
      <c r="AM40" s="43">
        <v>20355.048709381499</v>
      </c>
      <c r="AN40" s="43">
        <v>335473</v>
      </c>
      <c r="AO40" s="43">
        <v>361020</v>
      </c>
      <c r="AP40" s="43">
        <v>355937</v>
      </c>
      <c r="AQ40" s="43">
        <v>356158</v>
      </c>
      <c r="AR40" s="43">
        <v>13.42</v>
      </c>
      <c r="AS40" s="43">
        <v>13.62</v>
      </c>
      <c r="AT40" s="43">
        <v>13.55</v>
      </c>
      <c r="AU40" s="43">
        <v>13.49</v>
      </c>
      <c r="AV40" s="43">
        <v>23.7745</v>
      </c>
      <c r="AW40" s="43">
        <v>1.78590387422293E-2</v>
      </c>
      <c r="AX40" s="43">
        <v>1.8758686869939201E-2</v>
      </c>
      <c r="AY40" s="43">
        <v>1.9272928898030998E-2</v>
      </c>
      <c r="AZ40" s="43">
        <v>16513.725666636499</v>
      </c>
      <c r="BA40" s="43">
        <v>60169.135046678501</v>
      </c>
      <c r="BB40" s="43">
        <v>136986.108296327</v>
      </c>
      <c r="BC40" s="43">
        <v>3533.3690918554998</v>
      </c>
      <c r="BD40" s="43">
        <v>1</v>
      </c>
      <c r="BE40" s="46">
        <v>1</v>
      </c>
      <c r="BF40" s="43">
        <v>5</v>
      </c>
      <c r="BG40" s="43">
        <v>138</v>
      </c>
      <c r="BH40" s="43">
        <v>138</v>
      </c>
      <c r="BI40" s="63">
        <v>1</v>
      </c>
      <c r="BJ40" s="43">
        <v>0</v>
      </c>
      <c r="BK40" s="43">
        <v>4742</v>
      </c>
      <c r="BL40" s="43">
        <v>9728</v>
      </c>
      <c r="BM40" s="43">
        <v>47483</v>
      </c>
      <c r="BN40" s="43">
        <v>47483</v>
      </c>
      <c r="BO40" s="43">
        <v>74274</v>
      </c>
      <c r="BP40" s="43">
        <v>634322</v>
      </c>
      <c r="BQ40" s="43">
        <v>634322</v>
      </c>
      <c r="BR40" s="45">
        <v>-37755</v>
      </c>
      <c r="BS40" s="43">
        <v>-37755</v>
      </c>
      <c r="BT40" s="43">
        <v>-64546</v>
      </c>
      <c r="BU40" s="45">
        <v>-624594</v>
      </c>
      <c r="BV40" s="45">
        <v>-624594</v>
      </c>
      <c r="BW40" s="43">
        <v>9305.5304209423794</v>
      </c>
      <c r="BX40" s="43">
        <v>101.596713436538</v>
      </c>
      <c r="BY40" s="43">
        <v>23.952908116548102</v>
      </c>
      <c r="BZ40" s="43">
        <v>3536.90864473494</v>
      </c>
      <c r="CA40" s="43">
        <v>2368.9037641250202</v>
      </c>
      <c r="CB40" s="48">
        <v>6.4</v>
      </c>
      <c r="CC40" s="43">
        <v>13159.359111805001</v>
      </c>
      <c r="CD40" s="43">
        <v>36327.699709081098</v>
      </c>
      <c r="CE40" s="43">
        <v>18906.633914297799</v>
      </c>
      <c r="CF40" s="43">
        <f>Tabel2[[#This Row],[99. a18 Cykelinfra if. 2 km af st (Cykelinfra langs vej hovedsti 50 snap)(FYSIK)]]/Tabel2[[#This Row],[100. a18 Større vej if. 2 km af st (HoGeFoStMe snap 50)(FYSIK)]]</f>
        <v>1.9214260916962556</v>
      </c>
      <c r="CG40" s="43">
        <f>Tabel2[[#This Row],[98. a18 Cykelinfra v større vej if. 2 km af st (Cykelinfra langs vej hovedsti 50 snap)(FYSIK)]]/Tabel2[[#This Row],[100. a18 Større vej if. 2 km af st (HoGeFoStMe snap 50)(FYSIK)]]</f>
        <v>0.6960180839939718</v>
      </c>
      <c r="CH40" s="48">
        <v>7.5</v>
      </c>
      <c r="CI40" s="48">
        <v>4.8</v>
      </c>
      <c r="CJ40" s="48">
        <v>6</v>
      </c>
      <c r="CK40" s="48">
        <v>6.8</v>
      </c>
      <c r="CL40" s="48">
        <v>8.8000000000000007</v>
      </c>
      <c r="CM40" s="48">
        <v>6.8</v>
      </c>
      <c r="CN40" s="48">
        <v>7.5</v>
      </c>
      <c r="CO40" s="43">
        <v>614</v>
      </c>
      <c r="CP40" s="48">
        <v>192</v>
      </c>
      <c r="CQ40" s="48">
        <v>48</v>
      </c>
      <c r="CR40" s="43">
        <v>0.25260143307014699</v>
      </c>
      <c r="CS40" s="43">
        <v>44278</v>
      </c>
      <c r="CT40" s="48">
        <v>7.4270224443353712</v>
      </c>
      <c r="CU40" s="48">
        <v>95.003995433789953</v>
      </c>
      <c r="CV40" s="48">
        <v>23.750998858447488</v>
      </c>
      <c r="CW40" s="56" t="s">
        <v>211</v>
      </c>
      <c r="CX40" s="43">
        <v>0.60908787170063405</v>
      </c>
      <c r="CY40" s="43">
        <v>43</v>
      </c>
      <c r="CZ40" s="48" t="s">
        <v>18</v>
      </c>
      <c r="DA40" s="48">
        <v>39</v>
      </c>
      <c r="DB40" s="48" t="s">
        <v>53</v>
      </c>
      <c r="DC40" s="48">
        <v>39</v>
      </c>
      <c r="DD40" s="48">
        <v>39</v>
      </c>
      <c r="DE40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4</v>
      </c>
      <c r="DF40" s="62">
        <f>Tabel2[[#This Row],[126. a133. Forskel mellem tog og bil ( nærmeste kundepunkt) (tog-tid minus bil-tid)(FYSIK)]]/Tabel2[[#This Row],[124. a133. Bil til nærmeste knudepunt(FYSIK) (metode: google maps køretid gennemsnitligt)]]</f>
        <v>0.10256410256410256</v>
      </c>
      <c r="DG40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0</v>
      </c>
      <c r="DH40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0</v>
      </c>
      <c r="DI40" s="43">
        <v>7.4983932000000003E-2</v>
      </c>
      <c r="DJ40" s="43">
        <v>790</v>
      </c>
      <c r="DK40" s="43">
        <v>3052</v>
      </c>
      <c r="DL40" s="43">
        <v>6394</v>
      </c>
      <c r="DM40" s="43">
        <v>2</v>
      </c>
      <c r="DN40" s="43">
        <v>21</v>
      </c>
      <c r="DO40" s="43">
        <v>52</v>
      </c>
      <c r="DP40" s="43"/>
      <c r="DQ40" s="43"/>
      <c r="DR40" s="43"/>
      <c r="DS40" s="43" t="s">
        <v>210</v>
      </c>
      <c r="DT40" s="43"/>
    </row>
    <row r="41" spans="1:124" ht="21.75" customHeight="1" x14ac:dyDescent="0.25">
      <c r="A41" s="43" t="s">
        <v>167</v>
      </c>
      <c r="B41" s="43">
        <v>8600769</v>
      </c>
      <c r="C41" s="44">
        <v>0.20224783924634601</v>
      </c>
      <c r="D41" s="43">
        <v>2.5828823077981799E-2</v>
      </c>
      <c r="E41" s="43">
        <v>2213</v>
      </c>
      <c r="F41" s="43">
        <v>1022</v>
      </c>
      <c r="G41" s="43">
        <v>0.461816538635336</v>
      </c>
      <c r="H41" s="43">
        <v>4143</v>
      </c>
      <c r="I41" s="43">
        <v>2108</v>
      </c>
      <c r="J41" s="43">
        <v>0.50881004103306704</v>
      </c>
      <c r="K41" s="43">
        <v>5262</v>
      </c>
      <c r="L41" s="43">
        <v>3607</v>
      </c>
      <c r="M41" s="43">
        <v>0.685480805777271</v>
      </c>
      <c r="N41" s="43">
        <v>228</v>
      </c>
      <c r="O41" s="43">
        <v>169</v>
      </c>
      <c r="P41" s="43">
        <v>0.74122807017543801</v>
      </c>
      <c r="Q41" s="43">
        <v>103</v>
      </c>
      <c r="R41" s="43">
        <v>74</v>
      </c>
      <c r="S41" s="43">
        <v>0.71844660194174703</v>
      </c>
      <c r="T41" s="43">
        <v>10766</v>
      </c>
      <c r="U41" s="43">
        <v>42225</v>
      </c>
      <c r="V41" s="43">
        <v>71321</v>
      </c>
      <c r="W41" s="43">
        <v>574983</v>
      </c>
      <c r="X41" s="43">
        <v>2438</v>
      </c>
      <c r="Y41" s="43">
        <v>15238</v>
      </c>
      <c r="Z41" s="43">
        <v>23301</v>
      </c>
      <c r="AA41" s="43">
        <v>298791</v>
      </c>
      <c r="AB41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13204</v>
      </c>
      <c r="AC41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57463</v>
      </c>
      <c r="AD41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94622</v>
      </c>
      <c r="AE41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873774</v>
      </c>
      <c r="AF41" s="43">
        <v>4809</v>
      </c>
      <c r="AG41" s="43">
        <v>16837.328479300999</v>
      </c>
      <c r="AH41" s="43">
        <v>20545</v>
      </c>
      <c r="AI41" s="43">
        <v>16681.013298260899</v>
      </c>
      <c r="AJ41" s="43">
        <v>35316</v>
      </c>
      <c r="AK41" s="43">
        <v>17089.662463517601</v>
      </c>
      <c r="AL41" s="43">
        <v>298949</v>
      </c>
      <c r="AM41" s="43">
        <v>14502.6131607487</v>
      </c>
      <c r="AN41" s="43">
        <v>282308</v>
      </c>
      <c r="AO41" s="43">
        <v>306114</v>
      </c>
      <c r="AP41" s="43">
        <v>328338</v>
      </c>
      <c r="AQ41" s="43">
        <v>327084</v>
      </c>
      <c r="AR41" s="43">
        <v>12.27</v>
      </c>
      <c r="AS41" s="43">
        <v>12.48</v>
      </c>
      <c r="AT41" s="43">
        <v>12.7</v>
      </c>
      <c r="AU41" s="43">
        <v>13.16</v>
      </c>
      <c r="AV41" s="43">
        <v>23.391999999999999</v>
      </c>
      <c r="AW41" s="43">
        <v>1.17529661814838E-2</v>
      </c>
      <c r="AX41" s="43">
        <v>1.23252488600332E-2</v>
      </c>
      <c r="AY41" s="43">
        <v>1.2600671941464499E-2</v>
      </c>
      <c r="AZ41" s="43">
        <v>24378.201312441699</v>
      </c>
      <c r="BA41" s="43">
        <v>123226.732151851</v>
      </c>
      <c r="BB41" s="43">
        <v>254712.311146922</v>
      </c>
      <c r="BC41" s="43">
        <v>2234.0517023134398</v>
      </c>
      <c r="BD41" s="43">
        <v>1</v>
      </c>
      <c r="BE41" s="46">
        <v>3</v>
      </c>
      <c r="BF41" s="43">
        <v>4</v>
      </c>
      <c r="BG41" s="43">
        <v>291</v>
      </c>
      <c r="BH41" s="43">
        <v>369</v>
      </c>
      <c r="BI41" s="63">
        <v>0.78861788617886175</v>
      </c>
      <c r="BJ41" s="43">
        <v>-78</v>
      </c>
      <c r="BK41" s="43">
        <v>4742</v>
      </c>
      <c r="BL41" s="43">
        <v>43346</v>
      </c>
      <c r="BM41" s="43">
        <v>43346</v>
      </c>
      <c r="BN41" s="43">
        <v>634322</v>
      </c>
      <c r="BO41" s="43">
        <v>634322</v>
      </c>
      <c r="BP41" s="43">
        <v>634322</v>
      </c>
      <c r="BQ41" s="43">
        <v>634322</v>
      </c>
      <c r="BR41" s="45">
        <v>0</v>
      </c>
      <c r="BS41" s="43">
        <v>-590976</v>
      </c>
      <c r="BT41" s="43">
        <v>-590976</v>
      </c>
      <c r="BU41" s="45">
        <v>-590976</v>
      </c>
      <c r="BV41" s="45">
        <v>-590976</v>
      </c>
      <c r="BW41" s="43">
        <v>10264.5163440014</v>
      </c>
      <c r="BX41" s="43">
        <v>320.52082546896099</v>
      </c>
      <c r="BY41" s="43">
        <v>524.84367358795498</v>
      </c>
      <c r="BZ41" s="43">
        <v>2692.8334289549798</v>
      </c>
      <c r="CA41" s="43">
        <v>1727.13355763499</v>
      </c>
      <c r="CB41" s="48"/>
      <c r="CC41" s="43">
        <v>20050.9858431391</v>
      </c>
      <c r="CD41" s="43">
        <v>74577.923667944895</v>
      </c>
      <c r="CE41" s="43">
        <v>34627.483993158297</v>
      </c>
      <c r="CF41" s="43">
        <f>Tabel2[[#This Row],[99. a18 Cykelinfra if. 2 km af st (Cykelinfra langs vej hovedsti 50 snap)(FYSIK)]]/Tabel2[[#This Row],[100. a18 Større vej if. 2 km af st (HoGeFoStMe snap 50)(FYSIK)]]</f>
        <v>2.1537205441400249</v>
      </c>
      <c r="CG41" s="43">
        <f>Tabel2[[#This Row],[98. a18 Cykelinfra v større vej if. 2 km af st (Cykelinfra langs vej hovedsti 50 snap)(FYSIK)]]/Tabel2[[#This Row],[100. a18 Større vej if. 2 km af st (HoGeFoStMe snap 50)(FYSIK)]]</f>
        <v>0.57904830299252397</v>
      </c>
      <c r="CH41" s="48"/>
      <c r="CI41" s="48"/>
      <c r="CJ41" s="48"/>
      <c r="CK41" s="48"/>
      <c r="CL41" s="48"/>
      <c r="CM41" s="48"/>
      <c r="CN41" s="48"/>
      <c r="CO41" s="43">
        <v>1033</v>
      </c>
      <c r="CP41" s="48">
        <v>663</v>
      </c>
      <c r="CQ41" s="48">
        <v>160</v>
      </c>
      <c r="CR41" s="43">
        <v>0.21466915705260101</v>
      </c>
      <c r="CS41" s="43">
        <v>47467</v>
      </c>
      <c r="CT41" s="48">
        <v>6.8935538198358293</v>
      </c>
      <c r="CU41" s="48">
        <v>44.506506849315073</v>
      </c>
      <c r="CV41" s="48">
        <v>10.74063513708961</v>
      </c>
      <c r="CW41" s="56" t="s">
        <v>84</v>
      </c>
      <c r="CX41" s="43">
        <v>0.77849544072948296</v>
      </c>
      <c r="CY41" s="43">
        <v>19</v>
      </c>
      <c r="CZ41" s="48" t="s">
        <v>86</v>
      </c>
      <c r="DA41" s="48">
        <v>23</v>
      </c>
      <c r="DB41" s="48" t="s">
        <v>53</v>
      </c>
      <c r="DC41" s="48">
        <v>19</v>
      </c>
      <c r="DD41" s="48">
        <v>33</v>
      </c>
      <c r="DE41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0</v>
      </c>
      <c r="DF41" s="62">
        <f>Tabel2[[#This Row],[126. a133. Forskel mellem tog og bil ( nærmeste kundepunkt) (tog-tid minus bil-tid)(FYSIK)]]/Tabel2[[#This Row],[124. a133. Bil til nærmeste knudepunt(FYSIK) (metode: google maps køretid gennemsnitligt)]]</f>
        <v>0</v>
      </c>
      <c r="DG41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-10</v>
      </c>
      <c r="DH41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-0.43478260869565216</v>
      </c>
      <c r="DI41" s="43">
        <v>9.3026822999999995E-2</v>
      </c>
      <c r="DJ41" s="43">
        <v>1682</v>
      </c>
      <c r="DK41" s="43">
        <v>7162</v>
      </c>
      <c r="DL41" s="43">
        <v>12764</v>
      </c>
      <c r="DM41" s="43">
        <v>14</v>
      </c>
      <c r="DN41" s="43">
        <v>138</v>
      </c>
      <c r="DO41" s="43">
        <v>434</v>
      </c>
      <c r="DP41" s="43" t="s">
        <v>167</v>
      </c>
      <c r="DQ41" s="43"/>
      <c r="DR41" s="43"/>
      <c r="DS41" s="43"/>
      <c r="DT41" s="43"/>
    </row>
    <row r="42" spans="1:124" ht="21.75" customHeight="1" x14ac:dyDescent="0.25">
      <c r="A42" s="43" t="s">
        <v>80</v>
      </c>
      <c r="B42" s="43">
        <v>8600705</v>
      </c>
      <c r="C42" s="44">
        <v>0.238554530443117</v>
      </c>
      <c r="D42" s="43">
        <v>6.8278529481798703E-3</v>
      </c>
      <c r="E42" s="43">
        <v>2546</v>
      </c>
      <c r="F42" s="43">
        <v>1123</v>
      </c>
      <c r="G42" s="43">
        <v>0.44108405341712398</v>
      </c>
      <c r="H42" s="43">
        <v>5231</v>
      </c>
      <c r="I42" s="43">
        <v>2123</v>
      </c>
      <c r="J42" s="43">
        <v>0.40584974192314999</v>
      </c>
      <c r="K42" s="43">
        <v>11460</v>
      </c>
      <c r="L42" s="43">
        <v>4958</v>
      </c>
      <c r="M42" s="43">
        <v>0.432635253054101</v>
      </c>
      <c r="N42" s="43">
        <v>5402</v>
      </c>
      <c r="O42" s="43">
        <v>2460</v>
      </c>
      <c r="P42" s="43">
        <v>0.45538689374305802</v>
      </c>
      <c r="Q42" s="43">
        <v>4</v>
      </c>
      <c r="R42" s="43">
        <v>3</v>
      </c>
      <c r="S42" s="43">
        <v>0.75</v>
      </c>
      <c r="T42" s="43">
        <v>15155</v>
      </c>
      <c r="U42" s="43">
        <v>102555</v>
      </c>
      <c r="V42" s="43">
        <v>329196</v>
      </c>
      <c r="W42" s="43">
        <v>1425224</v>
      </c>
      <c r="X42" s="43">
        <v>2901</v>
      </c>
      <c r="Y42" s="43">
        <v>55998</v>
      </c>
      <c r="Z42" s="43">
        <v>143454</v>
      </c>
      <c r="AA42" s="43">
        <v>848243</v>
      </c>
      <c r="AB42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18056</v>
      </c>
      <c r="AC42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158553</v>
      </c>
      <c r="AD42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472650</v>
      </c>
      <c r="AE42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2273467</v>
      </c>
      <c r="AF42" s="43">
        <v>7316</v>
      </c>
      <c r="AG42" s="43">
        <v>11539.5898768809</v>
      </c>
      <c r="AH42" s="43">
        <v>52532</v>
      </c>
      <c r="AI42" s="43">
        <v>11535.9573357712</v>
      </c>
      <c r="AJ42" s="43">
        <v>175218</v>
      </c>
      <c r="AK42" s="43">
        <v>11824.142460637</v>
      </c>
      <c r="AL42" s="43">
        <v>771773</v>
      </c>
      <c r="AM42" s="43">
        <v>12907.5078893315</v>
      </c>
      <c r="AN42" s="43">
        <v>301938</v>
      </c>
      <c r="AO42" s="43">
        <v>324361</v>
      </c>
      <c r="AP42" s="43">
        <v>324190</v>
      </c>
      <c r="AQ42" s="43">
        <v>335421</v>
      </c>
      <c r="AR42" s="43">
        <v>13.13</v>
      </c>
      <c r="AS42" s="43">
        <v>13.33</v>
      </c>
      <c r="AT42" s="43">
        <v>13.59</v>
      </c>
      <c r="AU42" s="43">
        <v>13.82</v>
      </c>
      <c r="AV42" s="43">
        <v>31.79</v>
      </c>
      <c r="AW42" s="43">
        <v>1.4569184932814901E-2</v>
      </c>
      <c r="AX42" s="43">
        <v>1.4443122336577701E-2</v>
      </c>
      <c r="AY42" s="43">
        <v>1.4367722426957E-2</v>
      </c>
      <c r="AZ42" s="43">
        <v>21634.4022900483</v>
      </c>
      <c r="BA42" s="43">
        <v>183410.752724558</v>
      </c>
      <c r="BB42" s="43">
        <v>530511.62002383301</v>
      </c>
      <c r="BC42" s="43">
        <v>1400.29878319312</v>
      </c>
      <c r="BD42" s="43">
        <v>1</v>
      </c>
      <c r="BE42" s="46">
        <v>4</v>
      </c>
      <c r="BF42" s="43">
        <v>19</v>
      </c>
      <c r="BG42" s="43">
        <v>281</v>
      </c>
      <c r="BH42" s="43">
        <v>281</v>
      </c>
      <c r="BI42" s="63">
        <v>1</v>
      </c>
      <c r="BJ42" s="43">
        <v>0</v>
      </c>
      <c r="BK42" s="43">
        <v>4742</v>
      </c>
      <c r="BL42" s="43">
        <v>634322</v>
      </c>
      <c r="BM42" s="43">
        <v>634322</v>
      </c>
      <c r="BN42" s="43">
        <v>634322</v>
      </c>
      <c r="BO42" s="43">
        <v>634322</v>
      </c>
      <c r="BP42" s="43">
        <v>634322</v>
      </c>
      <c r="BQ42" s="43">
        <v>634322</v>
      </c>
      <c r="BR42" s="45">
        <v>0</v>
      </c>
      <c r="BS42" s="43">
        <v>0</v>
      </c>
      <c r="BT42" s="43">
        <v>0</v>
      </c>
      <c r="BU42" s="45">
        <v>0</v>
      </c>
      <c r="BV42" s="45">
        <v>0</v>
      </c>
      <c r="BW42" s="43">
        <v>2361.1812473513501</v>
      </c>
      <c r="BX42" s="43">
        <v>502.62684907123202</v>
      </c>
      <c r="BY42" s="43">
        <v>455.77376668337399</v>
      </c>
      <c r="BZ42" s="43">
        <v>1035.21180953219</v>
      </c>
      <c r="CA42" s="43">
        <v>1054.77372821219</v>
      </c>
      <c r="CB42" s="48"/>
      <c r="CC42" s="43">
        <v>50099.608511862098</v>
      </c>
      <c r="CD42" s="43">
        <v>83236.616781433797</v>
      </c>
      <c r="CE42" s="43">
        <v>48354.2382131743</v>
      </c>
      <c r="CF42" s="43">
        <f>Tabel2[[#This Row],[99. a18 Cykelinfra if. 2 km af st (Cykelinfra langs vej hovedsti 50 snap)(FYSIK)]]/Tabel2[[#This Row],[100. a18 Større vej if. 2 km af st (HoGeFoStMe snap 50)(FYSIK)]]</f>
        <v>1.7213923713259049</v>
      </c>
      <c r="CG42" s="43">
        <f>Tabel2[[#This Row],[98. a18 Cykelinfra v større vej if. 2 km af st (Cykelinfra langs vej hovedsti 50 snap)(FYSIK)]]/Tabel2[[#This Row],[100. a18 Større vej if. 2 km af st (HoGeFoStMe snap 50)(FYSIK)]]</f>
        <v>1.0360954977926271</v>
      </c>
      <c r="CH42" s="48"/>
      <c r="CI42" s="48"/>
      <c r="CJ42" s="48"/>
      <c r="CK42" s="48"/>
      <c r="CL42" s="48"/>
      <c r="CM42" s="48"/>
      <c r="CN42" s="48"/>
      <c r="CO42" s="43">
        <v>283</v>
      </c>
      <c r="CP42" s="48">
        <v>0</v>
      </c>
      <c r="CQ42" s="48">
        <v>0</v>
      </c>
      <c r="CR42" s="43">
        <v>0.15913442692930399</v>
      </c>
      <c r="CS42" s="43">
        <v>77540</v>
      </c>
      <c r="CT42" s="48">
        <v>16.638249673265889</v>
      </c>
      <c r="CU42" s="48">
        <v>0</v>
      </c>
      <c r="CV42" s="48">
        <v>0</v>
      </c>
      <c r="CW42" s="56" t="s">
        <v>81</v>
      </c>
      <c r="CX42" s="43">
        <v>0.64189452364259503</v>
      </c>
      <c r="CY42" s="43">
        <v>19</v>
      </c>
      <c r="CZ42" s="48" t="s">
        <v>18</v>
      </c>
      <c r="DA42" s="48">
        <v>5</v>
      </c>
      <c r="DB42" s="48" t="s">
        <v>42</v>
      </c>
      <c r="DC42" s="48">
        <v>19</v>
      </c>
      <c r="DD42" s="48">
        <v>8</v>
      </c>
      <c r="DE42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0</v>
      </c>
      <c r="DF42" s="62">
        <f>Tabel2[[#This Row],[126. a133. Forskel mellem tog og bil ( nærmeste kundepunkt) (tog-tid minus bil-tid)(FYSIK)]]/Tabel2[[#This Row],[124. a133. Bil til nærmeste knudepunt(FYSIK) (metode: google maps køretid gennemsnitligt)]]</f>
        <v>0</v>
      </c>
      <c r="DG42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-3</v>
      </c>
      <c r="DH42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-0.6</v>
      </c>
      <c r="DI42" s="43">
        <v>0.32580268400000001</v>
      </c>
      <c r="DJ42" s="43">
        <v>1342</v>
      </c>
      <c r="DK42" s="43">
        <v>13294</v>
      </c>
      <c r="DL42" s="43">
        <v>38950</v>
      </c>
      <c r="DM42" s="43">
        <v>21</v>
      </c>
      <c r="DN42" s="43">
        <v>177</v>
      </c>
      <c r="DO42" s="43">
        <v>416</v>
      </c>
      <c r="DP42" s="43" t="s">
        <v>80</v>
      </c>
      <c r="DQ42" s="43"/>
      <c r="DR42" s="43"/>
      <c r="DS42" s="43"/>
      <c r="DT42" s="43"/>
    </row>
    <row r="43" spans="1:124" ht="21.75" customHeight="1" x14ac:dyDescent="0.25">
      <c r="A43" s="43" t="s">
        <v>208</v>
      </c>
      <c r="B43" s="43">
        <v>8600716</v>
      </c>
      <c r="C43" s="44">
        <v>0.13652642597695999</v>
      </c>
      <c r="D43" s="43">
        <v>4.94512944387605E-2</v>
      </c>
      <c r="E43" s="43">
        <v>868</v>
      </c>
      <c r="F43" s="43">
        <v>511</v>
      </c>
      <c r="G43" s="43">
        <v>0.58870967741935398</v>
      </c>
      <c r="H43" s="43">
        <v>1235</v>
      </c>
      <c r="I43" s="43">
        <v>755</v>
      </c>
      <c r="J43" s="43">
        <v>0.61133603238866396</v>
      </c>
      <c r="K43" s="43">
        <v>1279</v>
      </c>
      <c r="L43" s="43">
        <v>845</v>
      </c>
      <c r="M43" s="43">
        <v>0.66067240031274399</v>
      </c>
      <c r="N43" s="43">
        <v>178</v>
      </c>
      <c r="O43" s="43">
        <v>126</v>
      </c>
      <c r="P43" s="43">
        <v>0.70786516853932502</v>
      </c>
      <c r="Q43" s="43">
        <v>480</v>
      </c>
      <c r="R43" s="43">
        <v>366</v>
      </c>
      <c r="S43" s="43">
        <v>0.76249999999999996</v>
      </c>
      <c r="T43" s="43">
        <v>4113</v>
      </c>
      <c r="U43" s="43">
        <v>5270</v>
      </c>
      <c r="V43" s="43">
        <v>8481</v>
      </c>
      <c r="W43" s="43">
        <v>99406</v>
      </c>
      <c r="X43" s="43">
        <v>1488</v>
      </c>
      <c r="Y43" s="43">
        <v>1679</v>
      </c>
      <c r="Z43" s="43">
        <v>2437</v>
      </c>
      <c r="AA43" s="43">
        <v>33667</v>
      </c>
      <c r="AB43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5601</v>
      </c>
      <c r="AC43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6949</v>
      </c>
      <c r="AD43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10918</v>
      </c>
      <c r="AE43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133073</v>
      </c>
      <c r="AF43" s="43">
        <v>1945</v>
      </c>
      <c r="AG43" s="43">
        <v>26935.368637532101</v>
      </c>
      <c r="AH43" s="43">
        <v>2562</v>
      </c>
      <c r="AI43" s="43">
        <v>26868.832096837101</v>
      </c>
      <c r="AJ43" s="43">
        <v>4331</v>
      </c>
      <c r="AK43" s="43">
        <v>26826.8235158235</v>
      </c>
      <c r="AL43" s="43">
        <v>51418</v>
      </c>
      <c r="AM43" s="43">
        <v>25546.901580627498</v>
      </c>
      <c r="AN43" s="43">
        <v>337328</v>
      </c>
      <c r="AO43" s="43">
        <v>350266</v>
      </c>
      <c r="AP43" s="43">
        <v>357015</v>
      </c>
      <c r="AQ43" s="43">
        <v>344904</v>
      </c>
      <c r="AR43" s="43">
        <v>13.03</v>
      </c>
      <c r="AS43" s="43">
        <v>13.23</v>
      </c>
      <c r="AT43" s="43">
        <v>13.11</v>
      </c>
      <c r="AU43" s="43">
        <v>12.95</v>
      </c>
      <c r="AV43" s="43">
        <v>18.895</v>
      </c>
      <c r="AW43" s="43">
        <v>2.2183711021178401E-2</v>
      </c>
      <c r="AX43" s="43">
        <v>2.5080584234308E-2</v>
      </c>
      <c r="AY43" s="43">
        <v>2.5617481871885998E-2</v>
      </c>
      <c r="AZ43" s="43">
        <v>8040.6368190162302</v>
      </c>
      <c r="BA43" s="43">
        <v>25889.660730481399</v>
      </c>
      <c r="BB43" s="43">
        <v>45165.292941922802</v>
      </c>
      <c r="BC43" s="43">
        <v>5674.1033337216204</v>
      </c>
      <c r="BD43" s="43">
        <v>1</v>
      </c>
      <c r="BE43" s="46">
        <v>1</v>
      </c>
      <c r="BF43" s="43">
        <v>1</v>
      </c>
      <c r="BG43" s="43">
        <v>75</v>
      </c>
      <c r="BH43" s="43">
        <v>75</v>
      </c>
      <c r="BI43" s="63">
        <v>1</v>
      </c>
      <c r="BJ43" s="43">
        <v>0</v>
      </c>
      <c r="BK43" s="43">
        <v>4742</v>
      </c>
      <c r="BL43" s="43">
        <v>4222</v>
      </c>
      <c r="BM43" s="43">
        <v>4222</v>
      </c>
      <c r="BN43" s="43">
        <v>51793</v>
      </c>
      <c r="BO43" s="43">
        <v>51793</v>
      </c>
      <c r="BP43" s="43">
        <v>634322</v>
      </c>
      <c r="BQ43" s="43">
        <v>634322</v>
      </c>
      <c r="BR43" s="45">
        <v>0</v>
      </c>
      <c r="BS43" s="43">
        <v>-51793</v>
      </c>
      <c r="BT43" s="43">
        <v>-51793</v>
      </c>
      <c r="BU43" s="45">
        <v>-630100</v>
      </c>
      <c r="BV43" s="45">
        <v>-630100</v>
      </c>
      <c r="BW43" s="43">
        <v>14923.4525011892</v>
      </c>
      <c r="BX43" s="43">
        <v>180.607089332399</v>
      </c>
      <c r="BY43" s="43">
        <v>9397.3300844120804</v>
      </c>
      <c r="BZ43" s="43">
        <v>13249.166345505701</v>
      </c>
      <c r="CA43" s="43">
        <v>5354.1655818725303</v>
      </c>
      <c r="CB43" s="48">
        <v>8.1999999999999993</v>
      </c>
      <c r="CC43" s="43">
        <v>8618.0685529826696</v>
      </c>
      <c r="CD43" s="43">
        <v>17345.6686970558</v>
      </c>
      <c r="CE43" s="43">
        <v>18366.2488970835</v>
      </c>
      <c r="CF43" s="43">
        <f>Tabel2[[#This Row],[99. a18 Cykelinfra if. 2 km af st (Cykelinfra langs vej hovedsti 50 snap)(FYSIK)]]/Tabel2[[#This Row],[100. a18 Større vej if. 2 km af st (HoGeFoStMe snap 50)(FYSIK)]]</f>
        <v>0.94443175600273144</v>
      </c>
      <c r="CG43" s="43">
        <f>Tabel2[[#This Row],[98. a18 Cykelinfra v større vej if. 2 km af st (Cykelinfra langs vej hovedsti 50 snap)(FYSIK)]]/Tabel2[[#This Row],[100. a18 Større vej if. 2 km af st (HoGeFoStMe snap 50)(FYSIK)]]</f>
        <v>0.46923400642529628</v>
      </c>
      <c r="CH43" s="48">
        <v>3.5</v>
      </c>
      <c r="CI43" s="48">
        <v>2.5</v>
      </c>
      <c r="CJ43" s="48">
        <v>7</v>
      </c>
      <c r="CK43" s="48">
        <v>7</v>
      </c>
      <c r="CL43" s="48">
        <v>8.3000000000000007</v>
      </c>
      <c r="CM43" s="48">
        <v>6.8</v>
      </c>
      <c r="CN43" s="48">
        <v>10</v>
      </c>
      <c r="CO43" s="43">
        <v>542</v>
      </c>
      <c r="CP43" s="48">
        <v>388</v>
      </c>
      <c r="CQ43" s="48">
        <v>0</v>
      </c>
      <c r="CR43" s="43">
        <v>0.32810195360551198</v>
      </c>
      <c r="CS43" s="43">
        <v>56279</v>
      </c>
      <c r="CT43" s="48">
        <v>4.2429409088611436</v>
      </c>
      <c r="CU43" s="48">
        <v>0</v>
      </c>
      <c r="CV43" s="48">
        <v>5.9269947747493301</v>
      </c>
      <c r="CW43" s="56" t="s">
        <v>209</v>
      </c>
      <c r="CX43" s="43">
        <v>0.89644142343062705</v>
      </c>
      <c r="CY43" s="43">
        <v>42</v>
      </c>
      <c r="CZ43" s="48" t="s">
        <v>18</v>
      </c>
      <c r="DA43" s="48">
        <v>12</v>
      </c>
      <c r="DB43" s="48" t="s">
        <v>202</v>
      </c>
      <c r="DC43" s="48">
        <v>49</v>
      </c>
      <c r="DD43" s="48">
        <v>24</v>
      </c>
      <c r="DE43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-7</v>
      </c>
      <c r="DF43" s="62">
        <f>Tabel2[[#This Row],[126. a133. Forskel mellem tog og bil ( nærmeste kundepunkt) (tog-tid minus bil-tid)(FYSIK)]]/Tabel2[[#This Row],[124. a133. Bil til nærmeste knudepunt(FYSIK) (metode: google maps køretid gennemsnitligt)]]</f>
        <v>-0.14285714285714285</v>
      </c>
      <c r="DG43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-12</v>
      </c>
      <c r="DH43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</v>
      </c>
      <c r="DI43" s="43">
        <v>4.5524243999999998E-2</v>
      </c>
      <c r="DJ43" s="43">
        <v>834</v>
      </c>
      <c r="DK43" s="43">
        <v>1482</v>
      </c>
      <c r="DL43" s="43">
        <v>3198</v>
      </c>
      <c r="DM43" s="43">
        <v>11</v>
      </c>
      <c r="DN43" s="43">
        <v>48</v>
      </c>
      <c r="DO43" s="43">
        <v>95</v>
      </c>
      <c r="DP43" s="43"/>
      <c r="DQ43" s="43"/>
      <c r="DR43" s="43"/>
      <c r="DS43" s="43" t="s">
        <v>208</v>
      </c>
      <c r="DT43" s="43"/>
    </row>
    <row r="44" spans="1:124" ht="21.75" customHeight="1" x14ac:dyDescent="0.25">
      <c r="A44" s="43" t="s">
        <v>67</v>
      </c>
      <c r="B44" s="43">
        <v>8600600</v>
      </c>
      <c r="C44" s="44">
        <v>0.23792476865697701</v>
      </c>
      <c r="D44" s="43">
        <v>5.7898776186321096E-3</v>
      </c>
      <c r="E44" s="43">
        <v>3287</v>
      </c>
      <c r="F44" s="43">
        <v>1324</v>
      </c>
      <c r="G44" s="43">
        <v>0.40279890477639102</v>
      </c>
      <c r="H44" s="43">
        <v>4032</v>
      </c>
      <c r="I44" s="43">
        <v>1905</v>
      </c>
      <c r="J44" s="43">
        <v>0.47247023809523803</v>
      </c>
      <c r="K44" s="43">
        <v>5845</v>
      </c>
      <c r="L44" s="43">
        <v>2730</v>
      </c>
      <c r="M44" s="43">
        <v>0.46706586826347302</v>
      </c>
      <c r="N44" s="43">
        <v>732</v>
      </c>
      <c r="O44" s="43">
        <v>335</v>
      </c>
      <c r="P44" s="43">
        <v>0.457650273224043</v>
      </c>
      <c r="Q44" s="43"/>
      <c r="R44" s="43"/>
      <c r="S44" s="43"/>
      <c r="T44" s="43">
        <v>14573</v>
      </c>
      <c r="U44" s="43">
        <v>161672</v>
      </c>
      <c r="V44" s="43">
        <v>404384</v>
      </c>
      <c r="W44" s="43">
        <v>1387782</v>
      </c>
      <c r="X44" s="43">
        <v>2873</v>
      </c>
      <c r="Y44" s="43">
        <v>59716</v>
      </c>
      <c r="Z44" s="43">
        <v>155965</v>
      </c>
      <c r="AA44" s="43">
        <v>831562</v>
      </c>
      <c r="AB44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17446</v>
      </c>
      <c r="AC44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221388</v>
      </c>
      <c r="AD44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560349</v>
      </c>
      <c r="AE44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2219344</v>
      </c>
      <c r="AF44" s="43">
        <v>8281</v>
      </c>
      <c r="AG44" s="43">
        <v>12631.759695541799</v>
      </c>
      <c r="AH44" s="43">
        <v>87517</v>
      </c>
      <c r="AI44" s="43">
        <v>12447.188803512599</v>
      </c>
      <c r="AJ44" s="43">
        <v>222961</v>
      </c>
      <c r="AK44" s="43">
        <v>12193.5453427467</v>
      </c>
      <c r="AL44" s="43">
        <v>752883</v>
      </c>
      <c r="AM44" s="43">
        <v>12824.736035359399</v>
      </c>
      <c r="AN44" s="43">
        <v>358888</v>
      </c>
      <c r="AO44" s="43">
        <v>319891</v>
      </c>
      <c r="AP44" s="43">
        <v>335732</v>
      </c>
      <c r="AQ44" s="43">
        <v>333604</v>
      </c>
      <c r="AR44" s="43">
        <v>13.66</v>
      </c>
      <c r="AS44" s="43">
        <v>13.54</v>
      </c>
      <c r="AT44" s="43">
        <v>13.79</v>
      </c>
      <c r="AU44" s="43">
        <v>13.79</v>
      </c>
      <c r="AV44" s="43">
        <v>34.951000000000001</v>
      </c>
      <c r="AW44" s="43">
        <v>1.11693016942668E-2</v>
      </c>
      <c r="AX44" s="43">
        <v>1.2491394393904599E-2</v>
      </c>
      <c r="AY44" s="43">
        <v>1.2422601668274901E-2</v>
      </c>
      <c r="AZ44" s="43">
        <v>18377.672887900499</v>
      </c>
      <c r="BA44" s="43">
        <v>222746.40998294301</v>
      </c>
      <c r="BB44" s="43">
        <v>559437.68199440604</v>
      </c>
      <c r="BC44" s="43">
        <v>1036.8933986463901</v>
      </c>
      <c r="BD44" s="43">
        <v>1</v>
      </c>
      <c r="BE44" s="46">
        <v>14</v>
      </c>
      <c r="BF44" s="43">
        <v>30</v>
      </c>
      <c r="BG44" s="43">
        <v>201</v>
      </c>
      <c r="BH44" s="43">
        <v>1494</v>
      </c>
      <c r="BI44" s="63">
        <v>0.13453815261044177</v>
      </c>
      <c r="BJ44" s="43">
        <v>-1293</v>
      </c>
      <c r="BK44" s="43">
        <v>4742</v>
      </c>
      <c r="BL44" s="43">
        <v>634322</v>
      </c>
      <c r="BM44" s="43">
        <v>634322</v>
      </c>
      <c r="BN44" s="43">
        <v>634322</v>
      </c>
      <c r="BO44" s="43">
        <v>634322</v>
      </c>
      <c r="BP44" s="43">
        <v>634322</v>
      </c>
      <c r="BQ44" s="43">
        <v>634322</v>
      </c>
      <c r="BR44" s="45">
        <v>0</v>
      </c>
      <c r="BS44" s="43">
        <v>0</v>
      </c>
      <c r="BT44" s="43">
        <v>0</v>
      </c>
      <c r="BU44" s="45">
        <v>0</v>
      </c>
      <c r="BV44" s="45">
        <v>0</v>
      </c>
      <c r="BW44" s="43">
        <v>1734.4880464195501</v>
      </c>
      <c r="BX44" s="43">
        <v>92.787904867309095</v>
      </c>
      <c r="BY44" s="43">
        <v>110.59925751869601</v>
      </c>
      <c r="BZ44" s="43">
        <v>1190.0270825390201</v>
      </c>
      <c r="CA44" s="43">
        <v>1451.63756746645</v>
      </c>
      <c r="CB44" s="48"/>
      <c r="CC44" s="43">
        <v>64150.579696701097</v>
      </c>
      <c r="CD44" s="43">
        <v>103217.423452972</v>
      </c>
      <c r="CE44" s="43">
        <v>66181.271858841297</v>
      </c>
      <c r="CF44" s="43">
        <f>Tabel2[[#This Row],[99. a18 Cykelinfra if. 2 km af st (Cykelinfra langs vej hovedsti 50 snap)(FYSIK)]]/Tabel2[[#This Row],[100. a18 Større vej if. 2 km af st (HoGeFoStMe snap 50)(FYSIK)]]</f>
        <v>1.5596168002501596</v>
      </c>
      <c r="CG44" s="43">
        <f>Tabel2[[#This Row],[98. a18 Cykelinfra v større vej if. 2 km af st (Cykelinfra langs vej hovedsti 50 snap)(FYSIK)]]/Tabel2[[#This Row],[100. a18 Større vej if. 2 km af st (HoGeFoStMe snap 50)(FYSIK)]]</f>
        <v>0.96931621129204826</v>
      </c>
      <c r="CH44" s="48"/>
      <c r="CI44" s="48"/>
      <c r="CJ44" s="48"/>
      <c r="CK44" s="48"/>
      <c r="CL44" s="48"/>
      <c r="CM44" s="48"/>
      <c r="CN44" s="48"/>
      <c r="CO44" s="43">
        <v>497</v>
      </c>
      <c r="CP44" s="48">
        <v>464</v>
      </c>
      <c r="CQ44" s="48">
        <v>0</v>
      </c>
      <c r="CR44" s="43">
        <v>0.16342037502171999</v>
      </c>
      <c r="CS44" s="43">
        <v>82760</v>
      </c>
      <c r="CT44" s="48">
        <v>10.264386317907444</v>
      </c>
      <c r="CU44" s="48">
        <v>0</v>
      </c>
      <c r="CV44" s="48">
        <v>10.994396551724137</v>
      </c>
      <c r="CW44" s="56" t="s">
        <v>36</v>
      </c>
      <c r="CX44" s="43">
        <v>0.44955327958160801</v>
      </c>
      <c r="CY44" s="43">
        <v>11</v>
      </c>
      <c r="CZ44" s="48" t="s">
        <v>18</v>
      </c>
      <c r="DA44" s="48">
        <v>15</v>
      </c>
      <c r="DB44" s="48" t="s">
        <v>53</v>
      </c>
      <c r="DC44" s="48">
        <v>17</v>
      </c>
      <c r="DD44" s="48">
        <v>19</v>
      </c>
      <c r="DE44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-6</v>
      </c>
      <c r="DF44" s="62">
        <f>Tabel2[[#This Row],[126. a133. Forskel mellem tog og bil ( nærmeste kundepunkt) (tog-tid minus bil-tid)(FYSIK)]]/Tabel2[[#This Row],[124. a133. Bil til nærmeste knudepunt(FYSIK) (metode: google maps køretid gennemsnitligt)]]</f>
        <v>-0.35294117647058826</v>
      </c>
      <c r="DG44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-4</v>
      </c>
      <c r="DH44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-0.26666666666666666</v>
      </c>
      <c r="DI44" s="43">
        <v>0.16303943500000001</v>
      </c>
      <c r="DJ44" s="43">
        <v>1466</v>
      </c>
      <c r="DK44" s="43">
        <v>15974</v>
      </c>
      <c r="DL44" s="43">
        <v>40770</v>
      </c>
      <c r="DM44" s="43">
        <v>5</v>
      </c>
      <c r="DN44" s="43">
        <v>28</v>
      </c>
      <c r="DO44" s="43">
        <v>64</v>
      </c>
      <c r="DP44" s="43" t="s">
        <v>67</v>
      </c>
      <c r="DQ44" s="43"/>
      <c r="DR44" s="43"/>
      <c r="DS44" s="43"/>
      <c r="DT44" s="43"/>
    </row>
    <row r="45" spans="1:124" ht="21.75" customHeight="1" x14ac:dyDescent="0.25">
      <c r="A45" s="43" t="s">
        <v>194</v>
      </c>
      <c r="B45" s="43">
        <v>8600798</v>
      </c>
      <c r="C45" s="44">
        <v>0.11887785559134099</v>
      </c>
      <c r="D45" s="43">
        <v>3.7738919573375003E-2</v>
      </c>
      <c r="E45" s="43">
        <v>1604</v>
      </c>
      <c r="F45" s="43">
        <v>679</v>
      </c>
      <c r="G45" s="43">
        <v>0.42331670822942602</v>
      </c>
      <c r="H45" s="43">
        <v>4408</v>
      </c>
      <c r="I45" s="43">
        <v>1992</v>
      </c>
      <c r="J45" s="43">
        <v>0.45190562613430102</v>
      </c>
      <c r="K45" s="43">
        <v>5187</v>
      </c>
      <c r="L45" s="43">
        <v>2684</v>
      </c>
      <c r="M45" s="43">
        <v>0.51744746481588499</v>
      </c>
      <c r="N45" s="43">
        <v>261</v>
      </c>
      <c r="O45" s="43">
        <v>164</v>
      </c>
      <c r="P45" s="43">
        <v>0.62835249042145502</v>
      </c>
      <c r="Q45" s="43">
        <v>340</v>
      </c>
      <c r="R45" s="43">
        <v>264</v>
      </c>
      <c r="S45" s="43">
        <v>0.77647058823529402</v>
      </c>
      <c r="T45" s="43">
        <v>10073</v>
      </c>
      <c r="U45" s="43">
        <v>34414</v>
      </c>
      <c r="V45" s="43">
        <v>60167</v>
      </c>
      <c r="W45" s="43">
        <v>612019</v>
      </c>
      <c r="X45" s="43">
        <v>11857</v>
      </c>
      <c r="Y45" s="43">
        <v>30319</v>
      </c>
      <c r="Z45" s="43">
        <v>40088</v>
      </c>
      <c r="AA45" s="43">
        <v>319248</v>
      </c>
      <c r="AB45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21930</v>
      </c>
      <c r="AC45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64733</v>
      </c>
      <c r="AD45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100255</v>
      </c>
      <c r="AE45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931267</v>
      </c>
      <c r="AF45" s="43">
        <v>5106</v>
      </c>
      <c r="AG45" s="43">
        <v>15623.2204585537</v>
      </c>
      <c r="AH45" s="43">
        <v>17316</v>
      </c>
      <c r="AI45" s="43">
        <v>15906.797584652701</v>
      </c>
      <c r="AJ45" s="43">
        <v>29584</v>
      </c>
      <c r="AK45" s="43">
        <v>16023.729117348599</v>
      </c>
      <c r="AL45" s="43">
        <v>312072</v>
      </c>
      <c r="AM45" s="43">
        <v>15246.7965146851</v>
      </c>
      <c r="AN45" s="43">
        <v>292009</v>
      </c>
      <c r="AO45" s="43">
        <v>305364</v>
      </c>
      <c r="AP45" s="43">
        <v>312220</v>
      </c>
      <c r="AQ45" s="43">
        <v>332363</v>
      </c>
      <c r="AR45" s="43">
        <v>12.73</v>
      </c>
      <c r="AS45" s="43">
        <v>12.67</v>
      </c>
      <c r="AT45" s="43">
        <v>12.65</v>
      </c>
      <c r="AU45" s="43">
        <v>13.01</v>
      </c>
      <c r="AV45" s="43">
        <v>23.699000000000002</v>
      </c>
      <c r="AW45" s="43">
        <v>1.36353843807492E-2</v>
      </c>
      <c r="AX45" s="43">
        <v>1.27617371517683E-2</v>
      </c>
      <c r="AY45" s="43">
        <v>1.3112467076949699E-2</v>
      </c>
      <c r="AZ45" s="43">
        <v>22436.102952753601</v>
      </c>
      <c r="BA45" s="43">
        <v>104511.65031373499</v>
      </c>
      <c r="BB45" s="43">
        <v>225111.77720539199</v>
      </c>
      <c r="BC45" s="43">
        <v>2160.5075703060102</v>
      </c>
      <c r="BD45" s="43">
        <v>1</v>
      </c>
      <c r="BE45" s="46">
        <v>2</v>
      </c>
      <c r="BF45" s="43">
        <v>3</v>
      </c>
      <c r="BG45" s="43">
        <v>682</v>
      </c>
      <c r="BH45" s="43">
        <v>682</v>
      </c>
      <c r="BI45" s="63">
        <v>1</v>
      </c>
      <c r="BJ45" s="43">
        <v>0</v>
      </c>
      <c r="BK45" s="43">
        <v>4742</v>
      </c>
      <c r="BL45" s="43">
        <v>22252</v>
      </c>
      <c r="BM45" s="43">
        <v>43346</v>
      </c>
      <c r="BN45" s="43">
        <v>634322</v>
      </c>
      <c r="BO45" s="43">
        <v>634322</v>
      </c>
      <c r="BP45" s="43">
        <v>634322</v>
      </c>
      <c r="BQ45" s="43">
        <v>634322</v>
      </c>
      <c r="BR45" s="45">
        <v>-21094</v>
      </c>
      <c r="BS45" s="43">
        <v>-612070</v>
      </c>
      <c r="BT45" s="43">
        <v>-612070</v>
      </c>
      <c r="BU45" s="45">
        <v>-612070</v>
      </c>
      <c r="BV45" s="45">
        <v>-612070</v>
      </c>
      <c r="BW45" s="43">
        <v>11780.240417102999</v>
      </c>
      <c r="BX45" s="43">
        <v>159.187927763678</v>
      </c>
      <c r="BY45" s="43">
        <v>70.513242528955303</v>
      </c>
      <c r="BZ45" s="43">
        <v>393.61023882747099</v>
      </c>
      <c r="CA45" s="43">
        <v>1797.93820222625</v>
      </c>
      <c r="CB45" s="48"/>
      <c r="CC45" s="43">
        <v>39099.107390364799</v>
      </c>
      <c r="CD45" s="43">
        <v>70706.348177293403</v>
      </c>
      <c r="CE45" s="43">
        <v>55925.113955526504</v>
      </c>
      <c r="CF45" s="43">
        <f>Tabel2[[#This Row],[99. a18 Cykelinfra if. 2 km af st (Cykelinfra langs vej hovedsti 50 snap)(FYSIK)]]/Tabel2[[#This Row],[100. a18 Større vej if. 2 km af st (HoGeFoStMe snap 50)(FYSIK)]]</f>
        <v>1.2643040519062942</v>
      </c>
      <c r="CG45" s="43">
        <f>Tabel2[[#This Row],[98. a18 Cykelinfra v større vej if. 2 km af st (Cykelinfra langs vej hovedsti 50 snap)(FYSIK)]]/Tabel2[[#This Row],[100. a18 Større vej if. 2 km af st (HoGeFoStMe snap 50)(FYSIK)]]</f>
        <v>0.6991332627673803</v>
      </c>
      <c r="CH45" s="48"/>
      <c r="CI45" s="48"/>
      <c r="CJ45" s="48"/>
      <c r="CK45" s="48"/>
      <c r="CL45" s="48"/>
      <c r="CM45" s="48"/>
      <c r="CN45" s="48"/>
      <c r="CO45" s="43">
        <v>1401</v>
      </c>
      <c r="CP45" s="48">
        <v>0</v>
      </c>
      <c r="CQ45" s="48">
        <v>0</v>
      </c>
      <c r="CR45" s="43">
        <v>0.16984455368496901</v>
      </c>
      <c r="CS45" s="43">
        <v>44743</v>
      </c>
      <c r="CT45" s="48">
        <v>14.222236562924721</v>
      </c>
      <c r="CU45" s="48">
        <v>0</v>
      </c>
      <c r="CV45" s="48">
        <v>0</v>
      </c>
      <c r="CW45" s="56" t="s">
        <v>195</v>
      </c>
      <c r="CX45" s="43">
        <v>0.641354166666666</v>
      </c>
      <c r="CY45" s="43">
        <v>12</v>
      </c>
      <c r="CZ45" s="48" t="s">
        <v>18</v>
      </c>
      <c r="DA45" s="48">
        <v>12</v>
      </c>
      <c r="DB45" s="48" t="s">
        <v>18</v>
      </c>
      <c r="DC45" s="48">
        <v>32</v>
      </c>
      <c r="DD45" s="48">
        <v>32</v>
      </c>
      <c r="DE45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-20</v>
      </c>
      <c r="DF45" s="62">
        <f>Tabel2[[#This Row],[126. a133. Forskel mellem tog og bil ( nærmeste kundepunkt) (tog-tid minus bil-tid)(FYSIK)]]/Tabel2[[#This Row],[124. a133. Bil til nærmeste knudepunt(FYSIK) (metode: google maps køretid gennemsnitligt)]]</f>
        <v>-0.625</v>
      </c>
      <c r="DG45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-20</v>
      </c>
      <c r="DH45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-1.6666666666666667</v>
      </c>
      <c r="DI45" s="43"/>
      <c r="DJ45" s="43">
        <v>1946</v>
      </c>
      <c r="DK45" s="43">
        <v>7418</v>
      </c>
      <c r="DL45" s="43">
        <v>13556</v>
      </c>
      <c r="DM45" s="43">
        <v>28</v>
      </c>
      <c r="DN45" s="43">
        <v>61</v>
      </c>
      <c r="DO45" s="43">
        <v>80</v>
      </c>
      <c r="DP45" s="43" t="s">
        <v>194</v>
      </c>
      <c r="DQ45" s="43" t="s">
        <v>194</v>
      </c>
      <c r="DR45" s="43"/>
      <c r="DS45" s="43" t="s">
        <v>194</v>
      </c>
      <c r="DT45" s="43"/>
    </row>
    <row r="46" spans="1:124" ht="21.75" customHeight="1" x14ac:dyDescent="0.25">
      <c r="A46" s="43" t="s">
        <v>182</v>
      </c>
      <c r="B46" s="43">
        <v>8600768</v>
      </c>
      <c r="C46" s="44">
        <v>0.200956510443248</v>
      </c>
      <c r="D46" s="43">
        <v>3.3274145115285599E-2</v>
      </c>
      <c r="E46" s="43">
        <v>3670</v>
      </c>
      <c r="F46" s="43">
        <v>1558</v>
      </c>
      <c r="G46" s="43">
        <v>0.424523160762942</v>
      </c>
      <c r="H46" s="43">
        <v>6001</v>
      </c>
      <c r="I46" s="43">
        <v>2862</v>
      </c>
      <c r="J46" s="43">
        <v>0.476920513247792</v>
      </c>
      <c r="K46" s="43">
        <v>5464</v>
      </c>
      <c r="L46" s="43">
        <v>3262</v>
      </c>
      <c r="M46" s="43">
        <v>0.59699853587115603</v>
      </c>
      <c r="N46" s="43">
        <v>547</v>
      </c>
      <c r="O46" s="43">
        <v>381</v>
      </c>
      <c r="P46" s="43">
        <v>0.69652650822669104</v>
      </c>
      <c r="Q46" s="43">
        <v>46</v>
      </c>
      <c r="R46" s="43">
        <v>32</v>
      </c>
      <c r="S46" s="43">
        <v>0.69565217391304301</v>
      </c>
      <c r="T46" s="43">
        <v>17653</v>
      </c>
      <c r="U46" s="43">
        <v>44025</v>
      </c>
      <c r="V46" s="43">
        <v>90022</v>
      </c>
      <c r="W46" s="43">
        <v>864602</v>
      </c>
      <c r="X46" s="43">
        <v>3189</v>
      </c>
      <c r="Y46" s="43">
        <v>14596</v>
      </c>
      <c r="Z46" s="43">
        <v>37097</v>
      </c>
      <c r="AA46" s="43">
        <v>467616</v>
      </c>
      <c r="AB46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20842</v>
      </c>
      <c r="AC46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58621</v>
      </c>
      <c r="AD46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127119</v>
      </c>
      <c r="AE46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1332218</v>
      </c>
      <c r="AF46" s="43">
        <v>8498</v>
      </c>
      <c r="AG46" s="43">
        <v>15310.2633066415</v>
      </c>
      <c r="AH46" s="43">
        <v>21340</v>
      </c>
      <c r="AI46" s="43">
        <v>15882.9376670887</v>
      </c>
      <c r="AJ46" s="43">
        <v>43625</v>
      </c>
      <c r="AK46" s="43">
        <v>15645.714098947199</v>
      </c>
      <c r="AL46" s="43">
        <v>464479</v>
      </c>
      <c r="AM46" s="43">
        <v>13568.603936269899</v>
      </c>
      <c r="AN46" s="43">
        <v>284912</v>
      </c>
      <c r="AO46" s="43">
        <v>306073</v>
      </c>
      <c r="AP46" s="43">
        <v>311328</v>
      </c>
      <c r="AQ46" s="43">
        <v>332650</v>
      </c>
      <c r="AR46" s="43">
        <v>12.32</v>
      </c>
      <c r="AS46" s="43">
        <v>12.57</v>
      </c>
      <c r="AT46" s="43">
        <v>12.6</v>
      </c>
      <c r="AU46" s="43">
        <v>13.5</v>
      </c>
      <c r="AV46" s="43">
        <v>23.931000000000001</v>
      </c>
      <c r="AW46" s="43">
        <v>1.1593231353014899E-2</v>
      </c>
      <c r="AX46" s="43">
        <v>1.1770470700105199E-2</v>
      </c>
      <c r="AY46" s="43">
        <v>1.1795709459677501E-2</v>
      </c>
      <c r="AZ46" s="43">
        <v>26331.0833980631</v>
      </c>
      <c r="BA46" s="43">
        <v>139282.41631971099</v>
      </c>
      <c r="BB46" s="43">
        <v>318367.234893193</v>
      </c>
      <c r="BC46" s="43">
        <v>2135.9972772753299</v>
      </c>
      <c r="BD46" s="43">
        <v>1</v>
      </c>
      <c r="BE46" s="46">
        <v>3</v>
      </c>
      <c r="BF46" s="43">
        <v>5</v>
      </c>
      <c r="BG46" s="43">
        <v>369</v>
      </c>
      <c r="BH46" s="43">
        <v>369</v>
      </c>
      <c r="BI46" s="63">
        <v>1</v>
      </c>
      <c r="BJ46" s="43">
        <v>0</v>
      </c>
      <c r="BK46" s="43">
        <v>4742</v>
      </c>
      <c r="BL46" s="43">
        <v>21019</v>
      </c>
      <c r="BM46" s="43">
        <v>43346</v>
      </c>
      <c r="BN46" s="43">
        <v>634322</v>
      </c>
      <c r="BO46" s="43">
        <v>634322</v>
      </c>
      <c r="BP46" s="43">
        <v>634322</v>
      </c>
      <c r="BQ46" s="43">
        <v>634322</v>
      </c>
      <c r="BR46" s="45">
        <v>-22327</v>
      </c>
      <c r="BS46" s="43">
        <v>-613303</v>
      </c>
      <c r="BT46" s="43">
        <v>-613303</v>
      </c>
      <c r="BU46" s="45">
        <v>-613303</v>
      </c>
      <c r="BV46" s="45">
        <v>-613303</v>
      </c>
      <c r="BW46" s="43">
        <v>10950.7328352083</v>
      </c>
      <c r="BX46" s="43">
        <v>106.04448848643</v>
      </c>
      <c r="BY46" s="43">
        <v>17.552076720708499</v>
      </c>
      <c r="BZ46" s="43">
        <v>460.85478928648701</v>
      </c>
      <c r="CA46" s="43">
        <v>1055.6517309651099</v>
      </c>
      <c r="CB46" s="48">
        <v>7.6</v>
      </c>
      <c r="CC46" s="43">
        <v>20892.039820707701</v>
      </c>
      <c r="CD46" s="43">
        <v>75035.054728746298</v>
      </c>
      <c r="CE46" s="43">
        <v>38221.225900039099</v>
      </c>
      <c r="CF46" s="43">
        <f>Tabel2[[#This Row],[99. a18 Cykelinfra if. 2 km af st (Cykelinfra langs vej hovedsti 50 snap)(FYSIK)]]/Tabel2[[#This Row],[100. a18 Større vej if. 2 km af st (HoGeFoStMe snap 50)(FYSIK)]]</f>
        <v>1.9631776051607372</v>
      </c>
      <c r="CG46" s="43">
        <f>Tabel2[[#This Row],[98. a18 Cykelinfra v større vej if. 2 km af st (Cykelinfra langs vej hovedsti 50 snap)(FYSIK)]]/Tabel2[[#This Row],[100. a18 Større vej if. 2 km af st (HoGeFoStMe snap 50)(FYSIK)]]</f>
        <v>0.54660831327982939</v>
      </c>
      <c r="CH46" s="48">
        <v>10</v>
      </c>
      <c r="CI46" s="48">
        <v>5.3</v>
      </c>
      <c r="CJ46" s="48">
        <v>10</v>
      </c>
      <c r="CK46" s="48">
        <v>9</v>
      </c>
      <c r="CL46" s="48">
        <v>9.8000000000000007</v>
      </c>
      <c r="CM46" s="48">
        <v>6.8</v>
      </c>
      <c r="CN46" s="48">
        <v>10</v>
      </c>
      <c r="CO46" s="43">
        <v>486</v>
      </c>
      <c r="CP46" s="48">
        <v>273</v>
      </c>
      <c r="CQ46" s="48">
        <v>32</v>
      </c>
      <c r="CR46" s="43">
        <v>0.24181318253006401</v>
      </c>
      <c r="CS46" s="43">
        <v>68245</v>
      </c>
      <c r="CT46" s="48">
        <v>19.541028242854729</v>
      </c>
      <c r="CU46" s="48">
        <v>296.77936643835619</v>
      </c>
      <c r="CV46" s="48">
        <v>34.787325003763364</v>
      </c>
      <c r="CW46" s="56" t="s">
        <v>183</v>
      </c>
      <c r="CX46" s="43">
        <v>0.71882640586796998</v>
      </c>
      <c r="CY46" s="43">
        <v>17</v>
      </c>
      <c r="CZ46" s="48" t="s">
        <v>18</v>
      </c>
      <c r="DA46" s="48">
        <v>21</v>
      </c>
      <c r="DB46" s="48" t="s">
        <v>53</v>
      </c>
      <c r="DC46" s="48">
        <v>27</v>
      </c>
      <c r="DD46" s="48">
        <v>30</v>
      </c>
      <c r="DE46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-10</v>
      </c>
      <c r="DF46" s="62">
        <f>Tabel2[[#This Row],[126. a133. Forskel mellem tog og bil ( nærmeste kundepunkt) (tog-tid minus bil-tid)(FYSIK)]]/Tabel2[[#This Row],[124. a133. Bil til nærmeste knudepunt(FYSIK) (metode: google maps køretid gennemsnitligt)]]</f>
        <v>-0.37037037037037035</v>
      </c>
      <c r="DG46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-9</v>
      </c>
      <c r="DH46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-0.42857142857142855</v>
      </c>
      <c r="DI46" s="43">
        <v>6.8250010999999999E-2</v>
      </c>
      <c r="DJ46" s="43">
        <v>1980</v>
      </c>
      <c r="DK46" s="43">
        <v>7090</v>
      </c>
      <c r="DL46" s="43">
        <v>16254</v>
      </c>
      <c r="DM46" s="43">
        <v>25</v>
      </c>
      <c r="DN46" s="43">
        <v>157</v>
      </c>
      <c r="DO46" s="43">
        <v>356</v>
      </c>
      <c r="DP46" s="43" t="s">
        <v>182</v>
      </c>
      <c r="DQ46" s="43"/>
      <c r="DR46" s="43"/>
      <c r="DS46" s="43"/>
      <c r="DT46" s="43"/>
    </row>
    <row r="47" spans="1:124" ht="21.75" customHeight="1" x14ac:dyDescent="0.25">
      <c r="A47" s="43" t="s">
        <v>40</v>
      </c>
      <c r="B47" s="43">
        <v>8600704</v>
      </c>
      <c r="C47" s="44">
        <v>0.204078471687133</v>
      </c>
      <c r="D47" s="43">
        <v>2.30569482054605E-3</v>
      </c>
      <c r="E47" s="43">
        <v>1762</v>
      </c>
      <c r="F47" s="43">
        <v>871</v>
      </c>
      <c r="G47" s="43">
        <v>0.49432463110102098</v>
      </c>
      <c r="H47" s="43">
        <v>3254</v>
      </c>
      <c r="I47" s="43">
        <v>1359</v>
      </c>
      <c r="J47" s="43">
        <v>0.41763982790411802</v>
      </c>
      <c r="K47" s="43">
        <v>7437</v>
      </c>
      <c r="L47" s="43">
        <v>3396</v>
      </c>
      <c r="M47" s="43">
        <v>0.45663574021782899</v>
      </c>
      <c r="N47" s="43">
        <v>2405</v>
      </c>
      <c r="O47" s="43">
        <v>1148</v>
      </c>
      <c r="P47" s="43">
        <v>0.47733887733887698</v>
      </c>
      <c r="Q47" s="43"/>
      <c r="R47" s="43"/>
      <c r="S47" s="43"/>
      <c r="T47" s="43">
        <v>13907</v>
      </c>
      <c r="U47" s="43">
        <v>131609</v>
      </c>
      <c r="V47" s="43">
        <v>404027</v>
      </c>
      <c r="W47" s="43">
        <v>1417089</v>
      </c>
      <c r="X47" s="43">
        <v>2548</v>
      </c>
      <c r="Y47" s="43">
        <v>42499</v>
      </c>
      <c r="Z47" s="43">
        <v>163372</v>
      </c>
      <c r="AA47" s="43">
        <v>844655</v>
      </c>
      <c r="AB47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16455</v>
      </c>
      <c r="AC47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174108</v>
      </c>
      <c r="AD47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567399</v>
      </c>
      <c r="AE47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2261744</v>
      </c>
      <c r="AF47" s="43">
        <v>7113</v>
      </c>
      <c r="AG47" s="43">
        <v>11528.938660664</v>
      </c>
      <c r="AH47" s="43">
        <v>69154</v>
      </c>
      <c r="AI47" s="43">
        <v>11681.3346500557</v>
      </c>
      <c r="AJ47" s="43">
        <v>220846</v>
      </c>
      <c r="AK47" s="43">
        <v>11816.340184324201</v>
      </c>
      <c r="AL47" s="43">
        <v>767393</v>
      </c>
      <c r="AM47" s="43">
        <v>12873.5688480548</v>
      </c>
      <c r="AN47" s="43">
        <v>340333</v>
      </c>
      <c r="AO47" s="43">
        <v>325381</v>
      </c>
      <c r="AP47" s="43">
        <v>322866</v>
      </c>
      <c r="AQ47" s="43">
        <v>334836</v>
      </c>
      <c r="AR47" s="43">
        <v>13.47</v>
      </c>
      <c r="AS47" s="43">
        <v>13.54</v>
      </c>
      <c r="AT47" s="43">
        <v>13.75</v>
      </c>
      <c r="AU47" s="43">
        <v>13.81</v>
      </c>
      <c r="AV47" s="43">
        <v>33.357999999999997</v>
      </c>
      <c r="AW47" s="43">
        <v>1.25854863601562E-2</v>
      </c>
      <c r="AX47" s="43">
        <v>1.40105873983452E-2</v>
      </c>
      <c r="AY47" s="43">
        <v>1.3827819265949001E-2</v>
      </c>
      <c r="AZ47" s="43">
        <v>19823.676371299101</v>
      </c>
      <c r="BA47" s="43">
        <v>202121.428741743</v>
      </c>
      <c r="BB47" s="43">
        <v>583493.397299984</v>
      </c>
      <c r="BC47" s="43">
        <v>1087.3156207382301</v>
      </c>
      <c r="BD47" s="43">
        <v>1</v>
      </c>
      <c r="BE47" s="46">
        <v>8</v>
      </c>
      <c r="BF47" s="43">
        <v>27</v>
      </c>
      <c r="BG47" s="43">
        <v>120</v>
      </c>
      <c r="BH47" s="43">
        <v>1494</v>
      </c>
      <c r="BI47" s="63">
        <v>8.0321285140562249E-2</v>
      </c>
      <c r="BJ47" s="43">
        <v>-1374</v>
      </c>
      <c r="BK47" s="43">
        <v>4742</v>
      </c>
      <c r="BL47" s="43">
        <v>634322</v>
      </c>
      <c r="BM47" s="43">
        <v>634322</v>
      </c>
      <c r="BN47" s="43">
        <v>634322</v>
      </c>
      <c r="BO47" s="43">
        <v>634322</v>
      </c>
      <c r="BP47" s="43">
        <v>634322</v>
      </c>
      <c r="BQ47" s="43">
        <v>634322</v>
      </c>
      <c r="BR47" s="45">
        <v>0</v>
      </c>
      <c r="BS47" s="43">
        <v>0</v>
      </c>
      <c r="BT47" s="43">
        <v>0</v>
      </c>
      <c r="BU47" s="45">
        <v>0</v>
      </c>
      <c r="BV47" s="45">
        <v>0</v>
      </c>
      <c r="BW47" s="43">
        <v>1481.4925324662499</v>
      </c>
      <c r="BX47" s="43">
        <v>107.776693639491</v>
      </c>
      <c r="BY47" s="43">
        <v>160.925100581648</v>
      </c>
      <c r="BZ47" s="43">
        <v>1872.2174362979699</v>
      </c>
      <c r="CA47" s="43">
        <v>2416.6642102201099</v>
      </c>
      <c r="CB47" s="48"/>
      <c r="CC47" s="43">
        <v>53790.0129683177</v>
      </c>
      <c r="CD47" s="43">
        <v>84922.100958513998</v>
      </c>
      <c r="CE47" s="43">
        <v>48134.309758279502</v>
      </c>
      <c r="CF47" s="43">
        <f>Tabel2[[#This Row],[99. a18 Cykelinfra if. 2 km af st (Cykelinfra langs vej hovedsti 50 snap)(FYSIK)]]/Tabel2[[#This Row],[100. a18 Større vej if. 2 km af st (HoGeFoStMe snap 50)(FYSIK)]]</f>
        <v>1.7642737869302612</v>
      </c>
      <c r="CG47" s="43">
        <f>Tabel2[[#This Row],[98. a18 Cykelinfra v større vej if. 2 km af st (Cykelinfra langs vej hovedsti 50 snap)(FYSIK)]]/Tabel2[[#This Row],[100. a18 Større vej if. 2 km af st (HoGeFoStMe snap 50)(FYSIK)]]</f>
        <v>1.1174983756584433</v>
      </c>
      <c r="CH47" s="48"/>
      <c r="CI47" s="48"/>
      <c r="CJ47" s="48"/>
      <c r="CK47" s="48"/>
      <c r="CL47" s="48"/>
      <c r="CM47" s="48"/>
      <c r="CN47" s="48"/>
      <c r="CO47" s="43">
        <v>134</v>
      </c>
      <c r="CP47" s="48">
        <v>66</v>
      </c>
      <c r="CQ47" s="48">
        <v>32</v>
      </c>
      <c r="CR47" s="43">
        <v>0.14184580342071501</v>
      </c>
      <c r="CS47" s="43">
        <v>69747</v>
      </c>
      <c r="CT47" s="48">
        <v>14.962788795747292</v>
      </c>
      <c r="CU47" s="48">
        <v>62.656678082191782</v>
      </c>
      <c r="CV47" s="48">
        <v>30.378995433789953</v>
      </c>
      <c r="CW47" s="56" t="s">
        <v>41</v>
      </c>
      <c r="CX47" s="43">
        <v>0.55144398170273701</v>
      </c>
      <c r="CY47" s="43">
        <v>17</v>
      </c>
      <c r="CZ47" s="48" t="s">
        <v>18</v>
      </c>
      <c r="DA47" s="48">
        <v>3</v>
      </c>
      <c r="DB47" s="48" t="s">
        <v>42</v>
      </c>
      <c r="DC47" s="48">
        <v>17</v>
      </c>
      <c r="DD47" s="48">
        <v>5</v>
      </c>
      <c r="DE47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0</v>
      </c>
      <c r="DF47" s="62">
        <f>Tabel2[[#This Row],[126. a133. Forskel mellem tog og bil ( nærmeste kundepunkt) (tog-tid minus bil-tid)(FYSIK)]]/Tabel2[[#This Row],[124. a133. Bil til nærmeste knudepunt(FYSIK) (metode: google maps køretid gennemsnitligt)]]</f>
        <v>0</v>
      </c>
      <c r="DG47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-2</v>
      </c>
      <c r="DH47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-0.66666666666666663</v>
      </c>
      <c r="DI47" s="43">
        <v>0.32580268400000001</v>
      </c>
      <c r="DJ47" s="43">
        <v>1486</v>
      </c>
      <c r="DK47" s="43">
        <v>14280</v>
      </c>
      <c r="DL47" s="43">
        <v>42082</v>
      </c>
      <c r="DM47" s="43">
        <v>31</v>
      </c>
      <c r="DN47" s="43">
        <v>113</v>
      </c>
      <c r="DO47" s="43">
        <v>158</v>
      </c>
      <c r="DP47" s="43" t="s">
        <v>40</v>
      </c>
      <c r="DQ47" s="43"/>
      <c r="DR47" s="43"/>
      <c r="DS47" s="43"/>
      <c r="DT47" s="43"/>
    </row>
    <row r="48" spans="1:124" ht="21.75" customHeight="1" x14ac:dyDescent="0.25">
      <c r="A48" s="43" t="s">
        <v>57</v>
      </c>
      <c r="B48" s="43">
        <v>8600674</v>
      </c>
      <c r="C48" s="44">
        <v>0.139590205328356</v>
      </c>
      <c r="D48" s="43">
        <v>4.6263416759746599E-3</v>
      </c>
      <c r="E48" s="43">
        <v>1646</v>
      </c>
      <c r="F48" s="43">
        <v>818</v>
      </c>
      <c r="G48" s="43">
        <v>0.49696233292831099</v>
      </c>
      <c r="H48" s="43">
        <v>1291</v>
      </c>
      <c r="I48" s="43">
        <v>753</v>
      </c>
      <c r="J48" s="43">
        <v>0.58326878388845804</v>
      </c>
      <c r="K48" s="43">
        <v>1952</v>
      </c>
      <c r="L48" s="43">
        <v>1128</v>
      </c>
      <c r="M48" s="43">
        <v>0.57786885245901598</v>
      </c>
      <c r="N48" s="43">
        <v>768</v>
      </c>
      <c r="O48" s="43">
        <v>521</v>
      </c>
      <c r="P48" s="43">
        <v>0.67838541666666596</v>
      </c>
      <c r="Q48" s="43">
        <v>1566</v>
      </c>
      <c r="R48" s="43">
        <v>789</v>
      </c>
      <c r="S48" s="43">
        <v>0.50383141762452099</v>
      </c>
      <c r="T48" s="43">
        <v>7293</v>
      </c>
      <c r="U48" s="43">
        <v>76069</v>
      </c>
      <c r="V48" s="43">
        <v>190878</v>
      </c>
      <c r="W48" s="43">
        <v>1282949</v>
      </c>
      <c r="X48" s="43">
        <v>7803</v>
      </c>
      <c r="Y48" s="43">
        <v>48747</v>
      </c>
      <c r="Z48" s="43">
        <v>107753</v>
      </c>
      <c r="AA48" s="43">
        <v>760154</v>
      </c>
      <c r="AB48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15096</v>
      </c>
      <c r="AC48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124816</v>
      </c>
      <c r="AD48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298631</v>
      </c>
      <c r="AE48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2043103</v>
      </c>
      <c r="AF48" s="43">
        <v>3772</v>
      </c>
      <c r="AG48" s="43">
        <v>13222.648369132799</v>
      </c>
      <c r="AH48" s="43">
        <v>39638</v>
      </c>
      <c r="AI48" s="43">
        <v>12957.520458389001</v>
      </c>
      <c r="AJ48" s="43">
        <v>98236</v>
      </c>
      <c r="AK48" s="43">
        <v>13083.2027437161</v>
      </c>
      <c r="AL48" s="43">
        <v>700962</v>
      </c>
      <c r="AM48" s="43">
        <v>12863.5875282161</v>
      </c>
      <c r="AN48" s="43">
        <v>340980</v>
      </c>
      <c r="AO48" s="43">
        <v>359903</v>
      </c>
      <c r="AP48" s="43">
        <v>365685</v>
      </c>
      <c r="AQ48" s="43">
        <v>340741</v>
      </c>
      <c r="AR48" s="43">
        <v>13.98</v>
      </c>
      <c r="AS48" s="43">
        <v>14.03</v>
      </c>
      <c r="AT48" s="43">
        <v>14.11</v>
      </c>
      <c r="AU48" s="43">
        <v>13.99</v>
      </c>
      <c r="AV48" s="43">
        <v>36.970999999999997</v>
      </c>
      <c r="AW48" s="43">
        <v>1.87532302798358E-2</v>
      </c>
      <c r="AX48" s="43">
        <v>1.79066925767771E-2</v>
      </c>
      <c r="AY48" s="43">
        <v>1.7504647782994199E-2</v>
      </c>
      <c r="AZ48" s="43">
        <v>26519.3078661584</v>
      </c>
      <c r="BA48" s="43">
        <v>175048.098471103</v>
      </c>
      <c r="BB48" s="43">
        <v>467619.18747065897</v>
      </c>
      <c r="BC48" s="43">
        <v>1155.2159175239301</v>
      </c>
      <c r="BD48" s="43">
        <v>1</v>
      </c>
      <c r="BE48" s="46">
        <v>9</v>
      </c>
      <c r="BF48" s="43">
        <v>23</v>
      </c>
      <c r="BG48" s="43">
        <v>275</v>
      </c>
      <c r="BH48" s="43">
        <v>369</v>
      </c>
      <c r="BI48" s="63">
        <v>0.74525745257452569</v>
      </c>
      <c r="BJ48" s="43">
        <v>-94</v>
      </c>
      <c r="BK48" s="43">
        <v>4742</v>
      </c>
      <c r="BL48" s="43">
        <v>74274</v>
      </c>
      <c r="BM48" s="43">
        <v>634322</v>
      </c>
      <c r="BN48" s="43">
        <v>634322</v>
      </c>
      <c r="BO48" s="43">
        <v>634322</v>
      </c>
      <c r="BP48" s="43">
        <v>634322</v>
      </c>
      <c r="BQ48" s="43">
        <v>634322</v>
      </c>
      <c r="BR48" s="45">
        <v>-560048</v>
      </c>
      <c r="BS48" s="43">
        <v>-560048</v>
      </c>
      <c r="BT48" s="43">
        <v>-560048</v>
      </c>
      <c r="BU48" s="45">
        <v>-560048</v>
      </c>
      <c r="BV48" s="45">
        <v>-560048</v>
      </c>
      <c r="BW48" s="43">
        <v>1611.89917901015</v>
      </c>
      <c r="BX48" s="43">
        <v>224.44135790561199</v>
      </c>
      <c r="BY48" s="43">
        <v>648.96413054963205</v>
      </c>
      <c r="BZ48" s="43">
        <v>1121.0940650901</v>
      </c>
      <c r="CA48" s="43">
        <v>82.905125707640096</v>
      </c>
      <c r="CB48" s="48">
        <v>3.9</v>
      </c>
      <c r="CC48" s="43">
        <v>71357.744922451602</v>
      </c>
      <c r="CD48" s="43">
        <v>89433.695993034999</v>
      </c>
      <c r="CE48" s="43">
        <v>92752.842192259006</v>
      </c>
      <c r="CF48" s="43">
        <f>Tabel2[[#This Row],[99. a18 Cykelinfra if. 2 km af st (Cykelinfra langs vej hovedsti 50 snap)(FYSIK)]]/Tabel2[[#This Row],[100. a18 Større vej if. 2 km af st (HoGeFoStMe snap 50)(FYSIK)]]</f>
        <v>0.96421515372710576</v>
      </c>
      <c r="CG48" s="43">
        <f>Tabel2[[#This Row],[98. a18 Cykelinfra v større vej if. 2 km af st (Cykelinfra langs vej hovedsti 50 snap)(FYSIK)]]/Tabel2[[#This Row],[100. a18 Større vej if. 2 km af st (HoGeFoStMe snap 50)(FYSIK)]]</f>
        <v>0.7693321653102615</v>
      </c>
      <c r="CH48" s="48">
        <v>5</v>
      </c>
      <c r="CI48" s="48">
        <v>4.5</v>
      </c>
      <c r="CJ48" s="48">
        <v>3</v>
      </c>
      <c r="CK48" s="48">
        <v>9</v>
      </c>
      <c r="CL48" s="48">
        <v>10</v>
      </c>
      <c r="CM48" s="48">
        <v>8.3000000000000007</v>
      </c>
      <c r="CN48" s="48">
        <v>7.5</v>
      </c>
      <c r="CO48" s="43">
        <v>17</v>
      </c>
      <c r="CP48" s="48">
        <v>17</v>
      </c>
      <c r="CQ48" s="48">
        <v>0</v>
      </c>
      <c r="CR48" s="43">
        <v>0</v>
      </c>
      <c r="CS48" s="43">
        <v>0</v>
      </c>
      <c r="CT48" s="48">
        <v>247.47751813053989</v>
      </c>
      <c r="CU48" s="48">
        <v>0</v>
      </c>
      <c r="CV48" s="48">
        <v>247.47751813053989</v>
      </c>
      <c r="CW48" s="56" t="s">
        <v>58</v>
      </c>
      <c r="CX48" s="43">
        <v>0.51196489616817098</v>
      </c>
      <c r="CY48" s="43">
        <v>20</v>
      </c>
      <c r="CZ48" s="48" t="s">
        <v>18</v>
      </c>
      <c r="DA48" s="48">
        <v>16</v>
      </c>
      <c r="DB48" s="48" t="s">
        <v>53</v>
      </c>
      <c r="DC48" s="48">
        <v>21</v>
      </c>
      <c r="DD48" s="48">
        <v>17</v>
      </c>
      <c r="DE48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</v>
      </c>
      <c r="DF48" s="62">
        <f>Tabel2[[#This Row],[126. a133. Forskel mellem tog og bil ( nærmeste kundepunkt) (tog-tid minus bil-tid)(FYSIK)]]/Tabel2[[#This Row],[124. a133. Bil til nærmeste knudepunt(FYSIK) (metode: google maps køretid gennemsnitligt)]]</f>
        <v>-4.7619047619047616E-2</v>
      </c>
      <c r="DG48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</v>
      </c>
      <c r="DH48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-6.25E-2</v>
      </c>
      <c r="DI48" s="43">
        <v>0.18137352900000001</v>
      </c>
      <c r="DJ48" s="43">
        <v>2442</v>
      </c>
      <c r="DK48" s="43">
        <v>14230</v>
      </c>
      <c r="DL48" s="43">
        <v>31796</v>
      </c>
      <c r="DM48" s="43">
        <v>6</v>
      </c>
      <c r="DN48" s="43">
        <v>50</v>
      </c>
      <c r="DO48" s="43">
        <v>122</v>
      </c>
      <c r="DP48" s="43" t="s">
        <v>57</v>
      </c>
      <c r="DQ48" s="43"/>
      <c r="DR48" s="43"/>
      <c r="DS48" s="43"/>
      <c r="DT48" s="43"/>
    </row>
    <row r="49" spans="1:124" ht="21.75" customHeight="1" x14ac:dyDescent="0.25">
      <c r="A49" s="43" t="s">
        <v>179</v>
      </c>
      <c r="B49" s="43">
        <v>8600771</v>
      </c>
      <c r="C49" s="44">
        <v>0.357937848892114</v>
      </c>
      <c r="D49" s="43">
        <v>3.1798827646313102E-2</v>
      </c>
      <c r="E49" s="43">
        <v>995</v>
      </c>
      <c r="F49" s="43">
        <v>674</v>
      </c>
      <c r="G49" s="43">
        <v>0.67738693467336597</v>
      </c>
      <c r="H49" s="43">
        <v>1471</v>
      </c>
      <c r="I49" s="43">
        <v>1136</v>
      </c>
      <c r="J49" s="43">
        <v>0.77226376614547898</v>
      </c>
      <c r="K49" s="43">
        <v>4679</v>
      </c>
      <c r="L49" s="43">
        <v>3131</v>
      </c>
      <c r="M49" s="43">
        <v>0.66916007693951696</v>
      </c>
      <c r="N49" s="43">
        <v>1541</v>
      </c>
      <c r="O49" s="43">
        <v>1142</v>
      </c>
      <c r="P49" s="43">
        <v>0.741077222582738</v>
      </c>
      <c r="Q49" s="43">
        <v>908</v>
      </c>
      <c r="R49" s="43">
        <v>615</v>
      </c>
      <c r="S49" s="43">
        <v>0.67731277533039602</v>
      </c>
      <c r="T49" s="43">
        <v>4749</v>
      </c>
      <c r="U49" s="43">
        <v>23480</v>
      </c>
      <c r="V49" s="43">
        <v>44963</v>
      </c>
      <c r="W49" s="43">
        <v>337312</v>
      </c>
      <c r="X49" s="43">
        <v>1019</v>
      </c>
      <c r="Y49" s="43">
        <v>9388</v>
      </c>
      <c r="Z49" s="43">
        <v>15558</v>
      </c>
      <c r="AA49" s="43">
        <v>203836</v>
      </c>
      <c r="AB49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5768</v>
      </c>
      <c r="AC49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32868</v>
      </c>
      <c r="AD49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60521</v>
      </c>
      <c r="AE49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541148</v>
      </c>
      <c r="AF49" s="43">
        <v>2381</v>
      </c>
      <c r="AG49" s="43">
        <v>20574.456722688999</v>
      </c>
      <c r="AH49" s="43">
        <v>12239</v>
      </c>
      <c r="AI49" s="43">
        <v>20131.015121791701</v>
      </c>
      <c r="AJ49" s="43">
        <v>23258</v>
      </c>
      <c r="AK49" s="43">
        <v>20255.105480512699</v>
      </c>
      <c r="AL49" s="43">
        <v>170974</v>
      </c>
      <c r="AM49" s="43">
        <v>17577.362396193599</v>
      </c>
      <c r="AN49" s="43">
        <v>413698</v>
      </c>
      <c r="AO49" s="43">
        <v>370374</v>
      </c>
      <c r="AP49" s="43">
        <v>368477</v>
      </c>
      <c r="AQ49" s="43">
        <v>328028</v>
      </c>
      <c r="AR49" s="43">
        <v>13.31</v>
      </c>
      <c r="AS49" s="43">
        <v>12.97</v>
      </c>
      <c r="AT49" s="43">
        <v>12.93</v>
      </c>
      <c r="AU49" s="43">
        <v>12.79</v>
      </c>
      <c r="AV49" s="43">
        <v>24.818999999999999</v>
      </c>
      <c r="AW49" s="43">
        <v>1.43145730382821E-2</v>
      </c>
      <c r="AX49" s="43">
        <v>1.58493633572609E-2</v>
      </c>
      <c r="AY49" s="43">
        <v>1.52414422611347E-2</v>
      </c>
      <c r="AZ49" s="43">
        <v>13827.098445347199</v>
      </c>
      <c r="BA49" s="43">
        <v>101356.88518892899</v>
      </c>
      <c r="BB49" s="43">
        <v>181468.57677759099</v>
      </c>
      <c r="BC49" s="43">
        <v>2409.8185136422198</v>
      </c>
      <c r="BD49" s="43">
        <v>1</v>
      </c>
      <c r="BE49" s="46">
        <v>2</v>
      </c>
      <c r="BF49" s="43">
        <v>3</v>
      </c>
      <c r="BG49" s="43">
        <v>212</v>
      </c>
      <c r="BH49" s="43">
        <v>212</v>
      </c>
      <c r="BI49" s="63">
        <v>1</v>
      </c>
      <c r="BJ49" s="43">
        <v>0</v>
      </c>
      <c r="BK49" s="43">
        <v>4742</v>
      </c>
      <c r="BL49" s="43">
        <v>43346</v>
      </c>
      <c r="BM49" s="43">
        <v>43346</v>
      </c>
      <c r="BN49" s="43">
        <v>53416</v>
      </c>
      <c r="BO49" s="43">
        <v>634322</v>
      </c>
      <c r="BP49" s="43">
        <v>634322</v>
      </c>
      <c r="BQ49" s="43">
        <v>634322</v>
      </c>
      <c r="BR49" s="45">
        <v>0</v>
      </c>
      <c r="BS49" s="43">
        <v>-10070</v>
      </c>
      <c r="BT49" s="43">
        <v>-590976</v>
      </c>
      <c r="BU49" s="45">
        <v>-590976</v>
      </c>
      <c r="BV49" s="45">
        <v>-590976</v>
      </c>
      <c r="BW49" s="43">
        <v>4892.9552247984802</v>
      </c>
      <c r="BX49" s="43">
        <v>83.667584558950693</v>
      </c>
      <c r="BY49" s="43">
        <v>2580.3710867350601</v>
      </c>
      <c r="BZ49" s="43">
        <v>2241.0539924578702</v>
      </c>
      <c r="CA49" s="43">
        <v>1676.3698857464401</v>
      </c>
      <c r="CB49" s="48">
        <v>7.7</v>
      </c>
      <c r="CC49" s="43">
        <v>14132.361477943499</v>
      </c>
      <c r="CD49" s="43">
        <v>46110.3804310368</v>
      </c>
      <c r="CE49" s="43">
        <v>29630.552187870198</v>
      </c>
      <c r="CF49" s="43">
        <f>Tabel2[[#This Row],[99. a18 Cykelinfra if. 2 km af st (Cykelinfra langs vej hovedsti 50 snap)(FYSIK)]]/Tabel2[[#This Row],[100. a18 Større vej if. 2 km af st (HoGeFoStMe snap 50)(FYSIK)]]</f>
        <v>1.5561768858939091</v>
      </c>
      <c r="CG49" s="43">
        <f>Tabel2[[#This Row],[98. a18 Cykelinfra v større vej if. 2 km af st (Cykelinfra langs vej hovedsti 50 snap)(FYSIK)]]/Tabel2[[#This Row],[100. a18 Større vej if. 2 km af st (HoGeFoStMe snap 50)(FYSIK)]]</f>
        <v>0.47695234932978525</v>
      </c>
      <c r="CH49" s="48">
        <v>5</v>
      </c>
      <c r="CI49" s="48">
        <v>5</v>
      </c>
      <c r="CJ49" s="48">
        <v>4</v>
      </c>
      <c r="CK49" s="48">
        <v>9</v>
      </c>
      <c r="CL49" s="48">
        <v>9.6999999999999993</v>
      </c>
      <c r="CM49" s="48">
        <v>6.8</v>
      </c>
      <c r="CN49" s="48">
        <v>10</v>
      </c>
      <c r="CO49" s="43">
        <v>648</v>
      </c>
      <c r="CP49" s="48">
        <v>192</v>
      </c>
      <c r="CQ49" s="48">
        <v>36</v>
      </c>
      <c r="CR49" s="43">
        <v>0.174342031932016</v>
      </c>
      <c r="CS49" s="43">
        <v>39103</v>
      </c>
      <c r="CT49" s="48">
        <v>4.3928674107897852</v>
      </c>
      <c r="CU49" s="48">
        <v>79.071613394216129</v>
      </c>
      <c r="CV49" s="48">
        <v>14.825927511415523</v>
      </c>
      <c r="CW49" s="56" t="s">
        <v>180</v>
      </c>
      <c r="CX49" s="43">
        <v>0.66224882428388199</v>
      </c>
      <c r="CY49" s="43">
        <v>25</v>
      </c>
      <c r="CZ49" s="48" t="s">
        <v>18</v>
      </c>
      <c r="DA49" s="48">
        <v>29</v>
      </c>
      <c r="DB49" s="48" t="s">
        <v>53</v>
      </c>
      <c r="DC49" s="48">
        <v>31</v>
      </c>
      <c r="DD49" s="48">
        <v>33</v>
      </c>
      <c r="DE49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-6</v>
      </c>
      <c r="DF49" s="62">
        <f>Tabel2[[#This Row],[126. a133. Forskel mellem tog og bil ( nærmeste kundepunkt) (tog-tid minus bil-tid)(FYSIK)]]/Tabel2[[#This Row],[124. a133. Bil til nærmeste knudepunt(FYSIK) (metode: google maps køretid gennemsnitligt)]]</f>
        <v>-0.19354838709677419</v>
      </c>
      <c r="DG49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-4</v>
      </c>
      <c r="DH49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-0.13793103448275862</v>
      </c>
      <c r="DI49" s="43">
        <v>9.3026822999999995E-2</v>
      </c>
      <c r="DJ49" s="43">
        <v>776</v>
      </c>
      <c r="DK49" s="43">
        <v>5034</v>
      </c>
      <c r="DL49" s="43">
        <v>9354</v>
      </c>
      <c r="DM49" s="43">
        <v>39</v>
      </c>
      <c r="DN49" s="43">
        <v>118</v>
      </c>
      <c r="DO49" s="43">
        <v>208</v>
      </c>
      <c r="DP49" s="43" t="s">
        <v>179</v>
      </c>
      <c r="DQ49" s="43"/>
      <c r="DR49" s="43"/>
      <c r="DS49" s="43"/>
      <c r="DT49" s="43"/>
    </row>
    <row r="50" spans="1:124" ht="21.75" customHeight="1" x14ac:dyDescent="0.25">
      <c r="A50" s="43" t="s">
        <v>154</v>
      </c>
      <c r="B50" s="43">
        <v>8600659</v>
      </c>
      <c r="C50" s="44">
        <v>0.156498519563672</v>
      </c>
      <c r="D50" s="43">
        <v>2.10360388758499E-2</v>
      </c>
      <c r="E50" s="43">
        <v>680</v>
      </c>
      <c r="F50" s="43">
        <v>463</v>
      </c>
      <c r="G50" s="43">
        <v>0.68088235294117605</v>
      </c>
      <c r="H50" s="43">
        <v>382</v>
      </c>
      <c r="I50" s="43">
        <v>304</v>
      </c>
      <c r="J50" s="43">
        <v>0.79581151832460695</v>
      </c>
      <c r="K50" s="43">
        <v>1106</v>
      </c>
      <c r="L50" s="43">
        <v>798</v>
      </c>
      <c r="M50" s="43">
        <v>0.721518987341772</v>
      </c>
      <c r="N50" s="43">
        <v>38</v>
      </c>
      <c r="O50" s="43">
        <v>26</v>
      </c>
      <c r="P50" s="43">
        <v>0.68421052631578905</v>
      </c>
      <c r="Q50" s="43">
        <v>301</v>
      </c>
      <c r="R50" s="43">
        <v>253</v>
      </c>
      <c r="S50" s="43">
        <v>0.84053156146179397</v>
      </c>
      <c r="T50" s="43">
        <v>2191</v>
      </c>
      <c r="U50" s="43">
        <v>23198</v>
      </c>
      <c r="V50" s="43">
        <v>65356</v>
      </c>
      <c r="W50" s="43">
        <v>1118121</v>
      </c>
      <c r="X50" s="43">
        <v>734</v>
      </c>
      <c r="Y50" s="43">
        <v>6909</v>
      </c>
      <c r="Z50" s="43">
        <v>32943</v>
      </c>
      <c r="AA50" s="43">
        <v>673066</v>
      </c>
      <c r="AB50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2925</v>
      </c>
      <c r="AC50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30107</v>
      </c>
      <c r="AD50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98299</v>
      </c>
      <c r="AE50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1791187</v>
      </c>
      <c r="AF50" s="43">
        <v>1104</v>
      </c>
      <c r="AG50" s="43">
        <v>17142.028105167701</v>
      </c>
      <c r="AH50" s="43">
        <v>11671</v>
      </c>
      <c r="AI50" s="43">
        <v>14747.5955586041</v>
      </c>
      <c r="AJ50" s="43">
        <v>32641</v>
      </c>
      <c r="AK50" s="43">
        <v>13955.4693533558</v>
      </c>
      <c r="AL50" s="43">
        <v>616643</v>
      </c>
      <c r="AM50" s="43">
        <v>12763.0661032684</v>
      </c>
      <c r="AN50" s="43">
        <v>503701</v>
      </c>
      <c r="AO50" s="43">
        <v>411271</v>
      </c>
      <c r="AP50" s="43">
        <v>372512</v>
      </c>
      <c r="AQ50" s="43">
        <v>341936</v>
      </c>
      <c r="AR50" s="43">
        <v>14.89</v>
      </c>
      <c r="AS50" s="43">
        <v>14.51</v>
      </c>
      <c r="AT50" s="43">
        <v>14.36</v>
      </c>
      <c r="AU50" s="43">
        <v>14.12</v>
      </c>
      <c r="AV50" s="43">
        <v>46.835000000000001</v>
      </c>
      <c r="AW50" s="43">
        <v>1.7736778752540101E-2</v>
      </c>
      <c r="AX50" s="43">
        <v>1.73749129228708E-2</v>
      </c>
      <c r="AY50" s="43">
        <v>1.7319999346446801E-2</v>
      </c>
      <c r="AZ50" s="43">
        <v>11889.536227800199</v>
      </c>
      <c r="BA50" s="43">
        <v>53528.411578072999</v>
      </c>
      <c r="BB50" s="43">
        <v>181453.05598418199</v>
      </c>
      <c r="BC50" s="43">
        <v>1625.18688580704</v>
      </c>
      <c r="BD50" s="43">
        <v>1</v>
      </c>
      <c r="BE50" s="46">
        <v>3</v>
      </c>
      <c r="BF50" s="43">
        <v>7</v>
      </c>
      <c r="BG50" s="43">
        <v>442</v>
      </c>
      <c r="BH50" s="43">
        <v>442</v>
      </c>
      <c r="BI50" s="63">
        <v>1</v>
      </c>
      <c r="BJ50" s="43">
        <v>0</v>
      </c>
      <c r="BK50" s="43">
        <v>4742</v>
      </c>
      <c r="BL50" s="43">
        <v>74274</v>
      </c>
      <c r="BM50" s="43">
        <v>74274</v>
      </c>
      <c r="BN50" s="43">
        <v>634322</v>
      </c>
      <c r="BO50" s="43">
        <v>634322</v>
      </c>
      <c r="BP50" s="43">
        <v>634322</v>
      </c>
      <c r="BQ50" s="43">
        <v>634322</v>
      </c>
      <c r="BR50" s="45">
        <v>0</v>
      </c>
      <c r="BS50" s="43">
        <v>-560048</v>
      </c>
      <c r="BT50" s="43">
        <v>-560048</v>
      </c>
      <c r="BU50" s="45">
        <v>-560048</v>
      </c>
      <c r="BV50" s="45">
        <v>-560048</v>
      </c>
      <c r="BW50" s="43">
        <v>4123.28507603458</v>
      </c>
      <c r="BX50" s="43">
        <v>1679.4428246344901</v>
      </c>
      <c r="BY50" s="43">
        <v>1219.07340422891</v>
      </c>
      <c r="BZ50" s="43">
        <v>2017.22949966739</v>
      </c>
      <c r="CA50" s="43">
        <v>3979.6254760984302</v>
      </c>
      <c r="CB50" s="48"/>
      <c r="CC50" s="43">
        <v>21676.3040512437</v>
      </c>
      <c r="CD50" s="43">
        <v>26970.255750333501</v>
      </c>
      <c r="CE50" s="43">
        <v>22705.188223387599</v>
      </c>
      <c r="CF50" s="43">
        <f>Tabel2[[#This Row],[99. a18 Cykelinfra if. 2 km af st (Cykelinfra langs vej hovedsti 50 snap)(FYSIK)]]/Tabel2[[#This Row],[100. a18 Større vej if. 2 km af st (HoGeFoStMe snap 50)(FYSIK)]]</f>
        <v>1.18784550407526</v>
      </c>
      <c r="CG50" s="43">
        <f>Tabel2[[#This Row],[98. a18 Cykelinfra v større vej if. 2 km af st (Cykelinfra langs vej hovedsti 50 snap)(FYSIK)]]/Tabel2[[#This Row],[100. a18 Større vej if. 2 km af st (HoGeFoStMe snap 50)(FYSIK)]]</f>
        <v>0.95468506307804613</v>
      </c>
      <c r="CH50" s="48"/>
      <c r="CI50" s="48"/>
      <c r="CJ50" s="48"/>
      <c r="CK50" s="48"/>
      <c r="CL50" s="48"/>
      <c r="CM50" s="48"/>
      <c r="CN50" s="48"/>
      <c r="CO50" s="43">
        <v>251</v>
      </c>
      <c r="CP50" s="48">
        <v>88</v>
      </c>
      <c r="CQ50" s="48">
        <v>0</v>
      </c>
      <c r="CR50" s="43">
        <v>0</v>
      </c>
      <c r="CS50" s="43">
        <v>0</v>
      </c>
      <c r="CT50" s="48">
        <v>16.457228619767506</v>
      </c>
      <c r="CU50" s="48">
        <v>0</v>
      </c>
      <c r="CV50" s="48">
        <v>46.940504358655041</v>
      </c>
      <c r="CW50" s="56" t="s">
        <v>155</v>
      </c>
      <c r="CX50" s="43">
        <v>0.57689735874289505</v>
      </c>
      <c r="CY50" s="43">
        <v>18</v>
      </c>
      <c r="CZ50" s="48" t="s">
        <v>18</v>
      </c>
      <c r="DA50" s="48">
        <v>14</v>
      </c>
      <c r="DB50" s="48" t="s">
        <v>53</v>
      </c>
      <c r="DC50" s="48">
        <v>28</v>
      </c>
      <c r="DD50" s="48">
        <v>23</v>
      </c>
      <c r="DE50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-10</v>
      </c>
      <c r="DF50" s="62">
        <f>Tabel2[[#This Row],[126. a133. Forskel mellem tog og bil ( nærmeste kundepunkt) (tog-tid minus bil-tid)(FYSIK)]]/Tabel2[[#This Row],[124. a133. Bil til nærmeste knudepunt(FYSIK) (metode: google maps køretid gennemsnitligt)]]</f>
        <v>-0.35714285714285715</v>
      </c>
      <c r="DG50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-9</v>
      </c>
      <c r="DH50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-0.6428571428571429</v>
      </c>
      <c r="DI50" s="43">
        <v>0.18137352900000001</v>
      </c>
      <c r="DJ50" s="43">
        <v>882</v>
      </c>
      <c r="DK50" s="43">
        <v>4452</v>
      </c>
      <c r="DL50" s="43">
        <v>13634</v>
      </c>
      <c r="DM50" s="43">
        <v>10</v>
      </c>
      <c r="DN50" s="43">
        <v>46</v>
      </c>
      <c r="DO50" s="43">
        <v>113</v>
      </c>
      <c r="DP50" s="43" t="s">
        <v>154</v>
      </c>
      <c r="DQ50" s="43"/>
      <c r="DR50" s="43"/>
      <c r="DS50" s="43" t="s">
        <v>154</v>
      </c>
      <c r="DT50" s="43"/>
    </row>
    <row r="51" spans="1:124" ht="21.75" customHeight="1" x14ac:dyDescent="0.25">
      <c r="A51" s="43" t="s">
        <v>172</v>
      </c>
      <c r="B51" s="43">
        <v>8600664</v>
      </c>
      <c r="C51" s="44">
        <v>0.19730890470040499</v>
      </c>
      <c r="D51" s="43">
        <v>2.7328053742895E-2</v>
      </c>
      <c r="E51" s="43">
        <v>2506</v>
      </c>
      <c r="F51" s="43">
        <v>1350</v>
      </c>
      <c r="G51" s="43">
        <v>0.53870710295291302</v>
      </c>
      <c r="H51" s="43">
        <v>1685</v>
      </c>
      <c r="I51" s="43">
        <v>1086</v>
      </c>
      <c r="J51" s="43">
        <v>0.64451038575667596</v>
      </c>
      <c r="K51" s="43">
        <v>7932</v>
      </c>
      <c r="L51" s="43">
        <v>5206</v>
      </c>
      <c r="M51" s="43">
        <v>0.65632879475542105</v>
      </c>
      <c r="N51" s="43">
        <v>3345</v>
      </c>
      <c r="O51" s="43">
        <v>2392</v>
      </c>
      <c r="P51" s="43">
        <v>0.71509715994020895</v>
      </c>
      <c r="Q51" s="43">
        <v>82</v>
      </c>
      <c r="R51" s="43">
        <v>62</v>
      </c>
      <c r="S51" s="43">
        <v>0.75609756097560898</v>
      </c>
      <c r="T51" s="43">
        <v>8259</v>
      </c>
      <c r="U51" s="43">
        <v>31871</v>
      </c>
      <c r="V51" s="43">
        <v>44840</v>
      </c>
      <c r="W51" s="43">
        <v>279928</v>
      </c>
      <c r="X51" s="43">
        <v>1944</v>
      </c>
      <c r="Y51" s="43">
        <v>10706</v>
      </c>
      <c r="Z51" s="43">
        <v>18331</v>
      </c>
      <c r="AA51" s="43">
        <v>136288</v>
      </c>
      <c r="AB51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10203</v>
      </c>
      <c r="AC51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42577</v>
      </c>
      <c r="AD51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63171</v>
      </c>
      <c r="AE51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416216</v>
      </c>
      <c r="AF51" s="43">
        <v>3789</v>
      </c>
      <c r="AG51" s="43">
        <v>19179.157950343299</v>
      </c>
      <c r="AH51" s="43">
        <v>15474</v>
      </c>
      <c r="AI51" s="43">
        <v>19260.705768235901</v>
      </c>
      <c r="AJ51" s="43">
        <v>21776</v>
      </c>
      <c r="AK51" s="43">
        <v>19769.807766544101</v>
      </c>
      <c r="AL51" s="43">
        <v>140706</v>
      </c>
      <c r="AM51" s="43">
        <v>18245.039483696601</v>
      </c>
      <c r="AN51" s="43">
        <v>321341</v>
      </c>
      <c r="AO51" s="43">
        <v>368726</v>
      </c>
      <c r="AP51" s="43">
        <v>368543</v>
      </c>
      <c r="AQ51" s="43">
        <v>371519</v>
      </c>
      <c r="AR51" s="43">
        <v>13.21</v>
      </c>
      <c r="AS51" s="43">
        <v>13.66</v>
      </c>
      <c r="AT51" s="43">
        <v>13.67</v>
      </c>
      <c r="AU51" s="43">
        <v>13.84</v>
      </c>
      <c r="AV51" s="43">
        <v>29.116</v>
      </c>
      <c r="AW51" s="43">
        <v>1.85581770229289E-2</v>
      </c>
      <c r="AX51" s="43">
        <v>2.0715879775814499E-2</v>
      </c>
      <c r="AY51" s="43">
        <v>2.0686918317382501E-2</v>
      </c>
      <c r="AZ51" s="43">
        <v>26616.659509776</v>
      </c>
      <c r="BA51" s="43">
        <v>114744.193936098</v>
      </c>
      <c r="BB51" s="43">
        <v>192502.76443789399</v>
      </c>
      <c r="BC51" s="43">
        <v>3030.44904232828</v>
      </c>
      <c r="BD51" s="43">
        <v>1</v>
      </c>
      <c r="BE51" s="46">
        <v>1</v>
      </c>
      <c r="BF51" s="43">
        <v>3</v>
      </c>
      <c r="BG51" s="43">
        <v>228</v>
      </c>
      <c r="BH51" s="43">
        <v>228</v>
      </c>
      <c r="BI51" s="63">
        <v>1</v>
      </c>
      <c r="BJ51" s="43">
        <v>0</v>
      </c>
      <c r="BK51" s="43">
        <v>4742</v>
      </c>
      <c r="BL51" s="43">
        <v>23217</v>
      </c>
      <c r="BM51" s="43">
        <v>23217</v>
      </c>
      <c r="BN51" s="43">
        <v>74274</v>
      </c>
      <c r="BO51" s="43">
        <v>634322</v>
      </c>
      <c r="BP51" s="43">
        <v>634322</v>
      </c>
      <c r="BQ51" s="43">
        <v>634322</v>
      </c>
      <c r="BR51" s="45">
        <v>0</v>
      </c>
      <c r="BS51" s="43">
        <v>-51057</v>
      </c>
      <c r="BT51" s="43">
        <v>-611105</v>
      </c>
      <c r="BU51" s="45">
        <v>-611105</v>
      </c>
      <c r="BV51" s="45">
        <v>-611105</v>
      </c>
      <c r="BW51" s="43">
        <v>8291.9901802174409</v>
      </c>
      <c r="BX51" s="43">
        <v>309.94785862394201</v>
      </c>
      <c r="BY51" s="43">
        <v>17.705003749830599</v>
      </c>
      <c r="BZ51" s="43">
        <v>1337.3197555198699</v>
      </c>
      <c r="CA51" s="43">
        <v>1821.57755283149</v>
      </c>
      <c r="CB51" s="48">
        <v>5.4</v>
      </c>
      <c r="CC51" s="43">
        <v>33484.5887968432</v>
      </c>
      <c r="CD51" s="43">
        <v>75370.4924044769</v>
      </c>
      <c r="CE51" s="43">
        <v>38233.5228141759</v>
      </c>
      <c r="CF51" s="43">
        <f>Tabel2[[#This Row],[99. a18 Cykelinfra if. 2 km af st (Cykelinfra langs vej hovedsti 50 snap)(FYSIK)]]/Tabel2[[#This Row],[100. a18 Større vej if. 2 km af st (HoGeFoStMe snap 50)(FYSIK)]]</f>
        <v>1.9713195870230318</v>
      </c>
      <c r="CG51" s="43">
        <f>Tabel2[[#This Row],[98. a18 Cykelinfra v større vej if. 2 km af st (Cykelinfra langs vej hovedsti 50 snap)(FYSIK)]]/Tabel2[[#This Row],[100. a18 Større vej if. 2 km af st (HoGeFoStMe snap 50)(FYSIK)]]</f>
        <v>0.87579135617678605</v>
      </c>
      <c r="CH51" s="48">
        <v>4.5</v>
      </c>
      <c r="CI51" s="48">
        <v>4</v>
      </c>
      <c r="CJ51" s="48">
        <v>4.5</v>
      </c>
      <c r="CK51" s="48">
        <v>8.5</v>
      </c>
      <c r="CL51" s="48">
        <v>9.8000000000000007</v>
      </c>
      <c r="CM51" s="48">
        <v>6.8</v>
      </c>
      <c r="CN51" s="48">
        <v>6.3</v>
      </c>
      <c r="CO51" s="43">
        <v>764</v>
      </c>
      <c r="CP51" s="48">
        <v>90</v>
      </c>
      <c r="CQ51" s="48">
        <v>0</v>
      </c>
      <c r="CR51" s="43">
        <v>0.29244904698999802</v>
      </c>
      <c r="CS51" s="43">
        <v>74385</v>
      </c>
      <c r="CT51" s="48">
        <v>7.7591192713189407</v>
      </c>
      <c r="CU51" s="48">
        <v>0</v>
      </c>
      <c r="CV51" s="48">
        <v>65.86630136986301</v>
      </c>
      <c r="CW51" s="56" t="s">
        <v>171</v>
      </c>
      <c r="CX51" s="43">
        <v>0.79520826278360901</v>
      </c>
      <c r="CY51" s="43">
        <v>35</v>
      </c>
      <c r="CZ51" s="48" t="s">
        <v>18</v>
      </c>
      <c r="DA51" s="48">
        <v>31</v>
      </c>
      <c r="DB51" s="48" t="s">
        <v>53</v>
      </c>
      <c r="DC51" s="48">
        <v>36</v>
      </c>
      <c r="DD51" s="48">
        <v>32</v>
      </c>
      <c r="DE51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</v>
      </c>
      <c r="DF51" s="62">
        <f>Tabel2[[#This Row],[126. a133. Forskel mellem tog og bil ( nærmeste kundepunkt) (tog-tid minus bil-tid)(FYSIK)]]/Tabel2[[#This Row],[124. a133. Bil til nærmeste knudepunt(FYSIK) (metode: google maps køretid gennemsnitligt)]]</f>
        <v>-2.7777777777777776E-2</v>
      </c>
      <c r="DG51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</v>
      </c>
      <c r="DH51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-3.2258064516129031E-2</v>
      </c>
      <c r="DI51" s="43">
        <v>0.11833461000000001</v>
      </c>
      <c r="DJ51" s="43">
        <v>950</v>
      </c>
      <c r="DK51" s="43">
        <v>5580</v>
      </c>
      <c r="DL51" s="43">
        <v>9556</v>
      </c>
      <c r="DM51" s="43">
        <v>5</v>
      </c>
      <c r="DN51" s="43">
        <v>73</v>
      </c>
      <c r="DO51" s="43">
        <v>108</v>
      </c>
      <c r="DP51" s="43"/>
      <c r="DQ51" s="43"/>
      <c r="DR51" s="43"/>
      <c r="DS51" s="43" t="s">
        <v>172</v>
      </c>
      <c r="DT51" s="43"/>
    </row>
    <row r="52" spans="1:124" ht="21.75" customHeight="1" x14ac:dyDescent="0.25">
      <c r="A52" s="43" t="s">
        <v>47</v>
      </c>
      <c r="B52" s="43">
        <v>8600083</v>
      </c>
      <c r="C52" s="44">
        <v>7.1146885567228202E-2</v>
      </c>
      <c r="D52" s="43">
        <v>5.11325572435933E-3</v>
      </c>
      <c r="E52" s="43">
        <v>2133</v>
      </c>
      <c r="F52" s="43">
        <v>898</v>
      </c>
      <c r="G52" s="43">
        <v>0.42100328176277502</v>
      </c>
      <c r="H52" s="43">
        <v>4939</v>
      </c>
      <c r="I52" s="43">
        <v>2177</v>
      </c>
      <c r="J52" s="43">
        <v>0.44077748532091499</v>
      </c>
      <c r="K52" s="43">
        <v>14204</v>
      </c>
      <c r="L52" s="43">
        <v>7827</v>
      </c>
      <c r="M52" s="43">
        <v>0.55104196001126404</v>
      </c>
      <c r="N52" s="43">
        <v>11815</v>
      </c>
      <c r="O52" s="43">
        <v>7964</v>
      </c>
      <c r="P52" s="43">
        <v>0.67405840033855202</v>
      </c>
      <c r="Q52" s="43">
        <v>5449</v>
      </c>
      <c r="R52" s="43">
        <v>4147</v>
      </c>
      <c r="S52" s="43">
        <v>0.76105707469260397</v>
      </c>
      <c r="T52" s="43">
        <v>9120</v>
      </c>
      <c r="U52" s="43">
        <v>45878</v>
      </c>
      <c r="V52" s="43">
        <v>62039</v>
      </c>
      <c r="W52" s="43">
        <v>102947</v>
      </c>
      <c r="X52" s="43">
        <v>8389</v>
      </c>
      <c r="Y52" s="43">
        <v>25810</v>
      </c>
      <c r="Z52" s="43">
        <v>37718</v>
      </c>
      <c r="AA52" s="43">
        <v>61549</v>
      </c>
      <c r="AB52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17509</v>
      </c>
      <c r="AC52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71688</v>
      </c>
      <c r="AD52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99757</v>
      </c>
      <c r="AE52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164496</v>
      </c>
      <c r="AF52" s="43">
        <v>5072</v>
      </c>
      <c r="AG52" s="43">
        <v>22642.796325562998</v>
      </c>
      <c r="AH52" s="43">
        <v>23532</v>
      </c>
      <c r="AI52" s="43">
        <v>21787.576376478599</v>
      </c>
      <c r="AJ52" s="43">
        <v>31931</v>
      </c>
      <c r="AK52" s="43">
        <v>22789.379187053</v>
      </c>
      <c r="AL52" s="43">
        <v>54039</v>
      </c>
      <c r="AM52" s="43">
        <v>23712.991307571101</v>
      </c>
      <c r="AN52" s="43">
        <v>261843</v>
      </c>
      <c r="AO52" s="43">
        <v>288827</v>
      </c>
      <c r="AP52" s="43">
        <v>307165</v>
      </c>
      <c r="AQ52" s="43">
        <v>324346</v>
      </c>
      <c r="AR52" s="43">
        <v>12.95</v>
      </c>
      <c r="AS52" s="43">
        <v>12.78</v>
      </c>
      <c r="AT52" s="43">
        <v>12.86</v>
      </c>
      <c r="AU52" s="43">
        <v>12.77</v>
      </c>
      <c r="AV52" s="43">
        <v>14.784000000000001</v>
      </c>
      <c r="AW52" s="43">
        <v>2.97744472041521E-2</v>
      </c>
      <c r="AX52" s="43">
        <v>2.89088858610075E-2</v>
      </c>
      <c r="AY52" s="43">
        <v>2.6752157882787599E-2</v>
      </c>
      <c r="AZ52" s="43">
        <v>28149.9462869938</v>
      </c>
      <c r="BA52" s="43">
        <v>155753.69787364799</v>
      </c>
      <c r="BB52" s="43">
        <v>271471.23281858198</v>
      </c>
      <c r="BC52" s="43">
        <v>10344.300780481801</v>
      </c>
      <c r="BD52" s="43">
        <v>1</v>
      </c>
      <c r="BE52" s="46">
        <v>1</v>
      </c>
      <c r="BF52" s="43">
        <v>1</v>
      </c>
      <c r="BG52" s="43">
        <v>115</v>
      </c>
      <c r="BH52" s="43">
        <v>115</v>
      </c>
      <c r="BI52" s="63">
        <v>1</v>
      </c>
      <c r="BJ52" s="43">
        <v>0</v>
      </c>
      <c r="BK52" s="43">
        <v>161</v>
      </c>
      <c r="BL52" s="43">
        <v>61222</v>
      </c>
      <c r="BM52" s="43">
        <v>61222</v>
      </c>
      <c r="BN52" s="43">
        <v>61222</v>
      </c>
      <c r="BO52" s="43">
        <v>61222</v>
      </c>
      <c r="BP52" s="43">
        <v>61222</v>
      </c>
      <c r="BQ52" s="43">
        <v>282910</v>
      </c>
      <c r="BR52" s="45">
        <v>0</v>
      </c>
      <c r="BS52" s="43">
        <v>0</v>
      </c>
      <c r="BT52" s="43">
        <v>0</v>
      </c>
      <c r="BU52" s="45">
        <v>0</v>
      </c>
      <c r="BV52" s="45">
        <v>-221688</v>
      </c>
      <c r="BW52" s="43">
        <v>606.55431950848003</v>
      </c>
      <c r="BX52" s="43">
        <v>212.61512120538001</v>
      </c>
      <c r="BY52" s="43">
        <v>90.266830745059593</v>
      </c>
      <c r="BZ52" s="43">
        <v>780.92514027278605</v>
      </c>
      <c r="CA52" s="43">
        <v>3897.3547225214702</v>
      </c>
      <c r="CB52" s="48"/>
      <c r="CC52" s="43">
        <v>53184.232178906699</v>
      </c>
      <c r="CD52" s="43">
        <v>88523.8561380186</v>
      </c>
      <c r="CE52" s="43">
        <v>59367.770195924801</v>
      </c>
      <c r="CF52" s="43">
        <f>Tabel2[[#This Row],[99. a18 Cykelinfra if. 2 km af st (Cykelinfra langs vej hovedsti 50 snap)(FYSIK)]]/Tabel2[[#This Row],[100. a18 Større vej if. 2 km af st (HoGeFoStMe snap 50)(FYSIK)]]</f>
        <v>1.4911096685267653</v>
      </c>
      <c r="CG52" s="43">
        <f>Tabel2[[#This Row],[98. a18 Cykelinfra v større vej if. 2 km af st (Cykelinfra langs vej hovedsti 50 snap)(FYSIK)]]/Tabel2[[#This Row],[100. a18 Større vej if. 2 km af st (HoGeFoStMe snap 50)(FYSIK)]]</f>
        <v>0.89584351919212624</v>
      </c>
      <c r="CH52" s="48"/>
      <c r="CI52" s="48"/>
      <c r="CJ52" s="48"/>
      <c r="CK52" s="48"/>
      <c r="CL52" s="48"/>
      <c r="CM52" s="48"/>
      <c r="CN52" s="48"/>
      <c r="CO52" s="43">
        <v>478</v>
      </c>
      <c r="CP52" s="48">
        <v>368</v>
      </c>
      <c r="CQ52" s="48">
        <v>90</v>
      </c>
      <c r="CR52" s="43">
        <v>0.22976000573548599</v>
      </c>
      <c r="CS52" s="43">
        <v>76914</v>
      </c>
      <c r="CT52" s="48">
        <v>10.628342981601422</v>
      </c>
      <c r="CU52" s="48">
        <v>56.448310502283107</v>
      </c>
      <c r="CV52" s="48">
        <v>13.805293329362717</v>
      </c>
      <c r="CW52" s="56" t="s">
        <v>63</v>
      </c>
      <c r="CX52" s="43">
        <v>0.633688573120189</v>
      </c>
      <c r="CY52" s="43">
        <v>37</v>
      </c>
      <c r="CZ52" s="48" t="s">
        <v>21</v>
      </c>
      <c r="DA52" s="48">
        <v>37</v>
      </c>
      <c r="DB52" s="48" t="s">
        <v>21</v>
      </c>
      <c r="DC52" s="48">
        <v>59</v>
      </c>
      <c r="DD52" s="48">
        <v>59</v>
      </c>
      <c r="DE52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-22</v>
      </c>
      <c r="DF52" s="62">
        <f>Tabel2[[#This Row],[126. a133. Forskel mellem tog og bil ( nærmeste kundepunkt) (tog-tid minus bil-tid)(FYSIK)]]/Tabel2[[#This Row],[124. a133. Bil til nærmeste knudepunt(FYSIK) (metode: google maps køretid gennemsnitligt)]]</f>
        <v>-0.3728813559322034</v>
      </c>
      <c r="DG52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-22</v>
      </c>
      <c r="DH52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-0.59459459459459463</v>
      </c>
      <c r="DI52" s="43">
        <v>7.6886614000000006E-2</v>
      </c>
      <c r="DJ52" s="43">
        <v>2950</v>
      </c>
      <c r="DK52" s="43">
        <v>12254</v>
      </c>
      <c r="DL52" s="43">
        <v>19938</v>
      </c>
      <c r="DM52" s="43">
        <v>10</v>
      </c>
      <c r="DN52" s="43">
        <v>50</v>
      </c>
      <c r="DO52" s="43">
        <v>175</v>
      </c>
      <c r="DP52" s="43"/>
      <c r="DQ52" s="43" t="s">
        <v>47</v>
      </c>
      <c r="DR52" s="43"/>
      <c r="DS52" s="43" t="s">
        <v>47</v>
      </c>
      <c r="DT52" s="43" t="s">
        <v>47</v>
      </c>
    </row>
    <row r="53" spans="1:124" ht="21.75" customHeight="1" x14ac:dyDescent="0.25">
      <c r="A53" s="43" t="s">
        <v>147</v>
      </c>
      <c r="B53" s="43">
        <v>8600601</v>
      </c>
      <c r="C53" s="44">
        <v>0.14024279984881899</v>
      </c>
      <c r="D53" s="43">
        <v>2.06798100356499E-2</v>
      </c>
      <c r="E53" s="43">
        <v>18</v>
      </c>
      <c r="F53" s="43">
        <v>14</v>
      </c>
      <c r="G53" s="43">
        <v>0.77777777777777701</v>
      </c>
      <c r="H53" s="43">
        <v>214</v>
      </c>
      <c r="I53" s="43">
        <v>155</v>
      </c>
      <c r="J53" s="43">
        <v>0.72429906542056</v>
      </c>
      <c r="K53" s="43">
        <v>2216</v>
      </c>
      <c r="L53" s="43">
        <v>964</v>
      </c>
      <c r="M53" s="43">
        <v>0.43501805054151599</v>
      </c>
      <c r="N53" s="43">
        <v>3758</v>
      </c>
      <c r="O53" s="43">
        <v>2244</v>
      </c>
      <c r="P53" s="43">
        <v>0.59712613092070199</v>
      </c>
      <c r="Q53" s="43">
        <v>3103</v>
      </c>
      <c r="R53" s="43">
        <v>1733</v>
      </c>
      <c r="S53" s="43">
        <v>0.55849178214631001</v>
      </c>
      <c r="T53" s="43">
        <v>1090</v>
      </c>
      <c r="U53" s="43">
        <v>9140</v>
      </c>
      <c r="V53" s="43">
        <v>16323</v>
      </c>
      <c r="W53" s="43">
        <v>49175</v>
      </c>
      <c r="X53" s="43">
        <v>345</v>
      </c>
      <c r="Y53" s="43">
        <v>2026</v>
      </c>
      <c r="Z53" s="43">
        <v>4180</v>
      </c>
      <c r="AA53" s="43">
        <v>17018</v>
      </c>
      <c r="AB53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1435</v>
      </c>
      <c r="AC53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11166</v>
      </c>
      <c r="AD53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20503</v>
      </c>
      <c r="AE53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66193</v>
      </c>
      <c r="AF53" s="43">
        <v>481</v>
      </c>
      <c r="AG53" s="43">
        <v>38636.602083333302</v>
      </c>
      <c r="AH53" s="43">
        <v>4122</v>
      </c>
      <c r="AI53" s="43">
        <v>34286.047688564402</v>
      </c>
      <c r="AJ53" s="43">
        <v>7239</v>
      </c>
      <c r="AK53" s="43">
        <v>32991.895576203002</v>
      </c>
      <c r="AL53" s="43">
        <v>23952</v>
      </c>
      <c r="AM53" s="43">
        <v>28718.760227557901</v>
      </c>
      <c r="AN53" s="43">
        <v>268355</v>
      </c>
      <c r="AO53" s="43">
        <v>290701</v>
      </c>
      <c r="AP53" s="43">
        <v>291157</v>
      </c>
      <c r="AQ53" s="43">
        <v>304140</v>
      </c>
      <c r="AR53" s="43">
        <v>12.24</v>
      </c>
      <c r="AS53" s="43">
        <v>12.1</v>
      </c>
      <c r="AT53" s="43">
        <v>12.21</v>
      </c>
      <c r="AU53" s="43">
        <v>12.4</v>
      </c>
      <c r="AV53" s="43">
        <v>9.0269999999999992</v>
      </c>
      <c r="AW53" s="43">
        <v>1.6652072014449699E-2</v>
      </c>
      <c r="AX53" s="43">
        <v>1.62166046815213E-2</v>
      </c>
      <c r="AY53" s="43">
        <v>1.8355102097543801E-2</v>
      </c>
      <c r="AZ53" s="43">
        <v>16096.7737356624</v>
      </c>
      <c r="BA53" s="43">
        <v>55168.0075116554</v>
      </c>
      <c r="BB53" s="43">
        <v>72723.861936476998</v>
      </c>
      <c r="BC53" s="43">
        <v>14589.859307776</v>
      </c>
      <c r="BD53" s="43">
        <v>1</v>
      </c>
      <c r="BE53" s="46">
        <v>1</v>
      </c>
      <c r="BF53" s="43">
        <v>1</v>
      </c>
      <c r="BG53" s="43">
        <v>78</v>
      </c>
      <c r="BH53" s="43">
        <v>78</v>
      </c>
      <c r="BI53" s="63">
        <v>1</v>
      </c>
      <c r="BJ53" s="43">
        <v>0</v>
      </c>
      <c r="BK53" s="43">
        <v>200</v>
      </c>
      <c r="BL53" s="43">
        <v>14516</v>
      </c>
      <c r="BM53" s="43">
        <v>14516</v>
      </c>
      <c r="BN53" s="43">
        <v>34118</v>
      </c>
      <c r="BO53" s="43">
        <v>34118</v>
      </c>
      <c r="BP53" s="43">
        <v>43890</v>
      </c>
      <c r="BQ53" s="43">
        <v>634322</v>
      </c>
      <c r="BR53" s="45">
        <v>0</v>
      </c>
      <c r="BS53" s="43">
        <v>-19602</v>
      </c>
      <c r="BT53" s="43">
        <v>-19602</v>
      </c>
      <c r="BU53" s="45">
        <v>-29374</v>
      </c>
      <c r="BV53" s="45">
        <v>-619806</v>
      </c>
      <c r="BW53" s="43">
        <v>3047.2457825485499</v>
      </c>
      <c r="BX53" s="43">
        <v>1020.93561319938</v>
      </c>
      <c r="BY53" s="43">
        <v>1016.8807276579799</v>
      </c>
      <c r="BZ53" s="43">
        <v>13491.2156357367</v>
      </c>
      <c r="CA53" s="43">
        <v>864.80899965223796</v>
      </c>
      <c r="CB53" s="48"/>
      <c r="CC53" s="43">
        <v>22680.793182772701</v>
      </c>
      <c r="CD53" s="43">
        <v>42666.6623139</v>
      </c>
      <c r="CE53" s="43">
        <v>26514.208408746901</v>
      </c>
      <c r="CF53" s="43">
        <f>Tabel2[[#This Row],[99. a18 Cykelinfra if. 2 km af st (Cykelinfra langs vej hovedsti 50 snap)(FYSIK)]]/Tabel2[[#This Row],[100. a18 Større vej if. 2 km af st (HoGeFoStMe snap 50)(FYSIK)]]</f>
        <v>1.6091999299449002</v>
      </c>
      <c r="CG53" s="43">
        <f>Tabel2[[#This Row],[98. a18 Cykelinfra v større vej if. 2 km af st (Cykelinfra langs vej hovedsti 50 snap)(FYSIK)]]/Tabel2[[#This Row],[100. a18 Større vej if. 2 km af st (HoGeFoStMe snap 50)(FYSIK)]]</f>
        <v>0.85542034041229098</v>
      </c>
      <c r="CH53" s="48"/>
      <c r="CI53" s="48"/>
      <c r="CJ53" s="48"/>
      <c r="CK53" s="48"/>
      <c r="CL53" s="48"/>
      <c r="CM53" s="48"/>
      <c r="CN53" s="48"/>
      <c r="CO53" s="43">
        <v>320</v>
      </c>
      <c r="CP53" s="48">
        <v>0</v>
      </c>
      <c r="CQ53" s="48">
        <v>0</v>
      </c>
      <c r="CR53" s="43">
        <v>0.30041929959251101</v>
      </c>
      <c r="CS53" s="43">
        <v>35609</v>
      </c>
      <c r="CT53" s="48">
        <v>5.5102910958904108</v>
      </c>
      <c r="CU53" s="48">
        <v>0</v>
      </c>
      <c r="CV53" s="48">
        <v>0</v>
      </c>
      <c r="CW53" s="56" t="s">
        <v>148</v>
      </c>
      <c r="CX53" s="43">
        <v>0.66993624325649803</v>
      </c>
      <c r="CY53" s="43">
        <v>26</v>
      </c>
      <c r="CZ53" s="48" t="s">
        <v>21</v>
      </c>
      <c r="DA53" s="48">
        <v>7</v>
      </c>
      <c r="DB53" s="48" t="s">
        <v>146</v>
      </c>
      <c r="DC53" s="48">
        <v>48</v>
      </c>
      <c r="DD53" s="48">
        <v>19</v>
      </c>
      <c r="DE53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-22</v>
      </c>
      <c r="DF53" s="62">
        <f>Tabel2[[#This Row],[126. a133. Forskel mellem tog og bil ( nærmeste kundepunkt) (tog-tid minus bil-tid)(FYSIK)]]/Tabel2[[#This Row],[124. a133. Bil til nærmeste knudepunt(FYSIK) (metode: google maps køretid gennemsnitligt)]]</f>
        <v>-0.45833333333333331</v>
      </c>
      <c r="DG53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-12</v>
      </c>
      <c r="DH53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-1.7142857142857142</v>
      </c>
      <c r="DI53" s="43">
        <v>6.8378313999999996E-2</v>
      </c>
      <c r="DJ53" s="43">
        <v>488</v>
      </c>
      <c r="DK53" s="43">
        <v>3078</v>
      </c>
      <c r="DL53" s="43">
        <v>4282</v>
      </c>
      <c r="DM53" s="43">
        <v>17</v>
      </c>
      <c r="DN53" s="43">
        <v>156</v>
      </c>
      <c r="DO53" s="43">
        <v>506</v>
      </c>
      <c r="DP53" s="43"/>
      <c r="DQ53" s="43" t="s">
        <v>147</v>
      </c>
      <c r="DR53" s="43"/>
      <c r="DS53" s="43"/>
      <c r="DT53" s="43"/>
    </row>
    <row r="54" spans="1:124" ht="21.75" customHeight="1" x14ac:dyDescent="0.25">
      <c r="A54" s="43" t="s">
        <v>18</v>
      </c>
      <c r="B54" s="43">
        <v>8600626</v>
      </c>
      <c r="C54" s="44">
        <v>0.11555054674924101</v>
      </c>
      <c r="D54" s="43">
        <v>0.17278322786559197</v>
      </c>
      <c r="E54" s="43">
        <v>2890</v>
      </c>
      <c r="F54" s="43">
        <v>635</v>
      </c>
      <c r="G54" s="43">
        <v>0.21972318339100347</v>
      </c>
      <c r="H54" s="43">
        <v>894</v>
      </c>
      <c r="I54" s="43">
        <v>215</v>
      </c>
      <c r="J54" s="43">
        <v>0.24049217002237136</v>
      </c>
      <c r="K54" s="43"/>
      <c r="L54" s="43"/>
      <c r="M54" s="43"/>
      <c r="N54" s="43"/>
      <c r="O54" s="43"/>
      <c r="P54" s="43"/>
      <c r="Q54" s="43"/>
      <c r="R54" s="43"/>
      <c r="S54" s="43"/>
      <c r="T54" s="43">
        <v>27248</v>
      </c>
      <c r="U54" s="43">
        <v>289069</v>
      </c>
      <c r="V54" s="43">
        <v>642841</v>
      </c>
      <c r="W54" s="43">
        <v>1278868</v>
      </c>
      <c r="X54" s="43">
        <v>66154</v>
      </c>
      <c r="Y54" s="43">
        <v>275288</v>
      </c>
      <c r="Z54" s="43">
        <v>425276</v>
      </c>
      <c r="AA54" s="43">
        <v>777161</v>
      </c>
      <c r="AB54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93402</v>
      </c>
      <c r="AC54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564357</v>
      </c>
      <c r="AD54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1068117</v>
      </c>
      <c r="AE54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2056029</v>
      </c>
      <c r="AF54" s="43">
        <v>16727</v>
      </c>
      <c r="AG54" s="43">
        <v>10929.040402226599</v>
      </c>
      <c r="AH54" s="43">
        <v>171094</v>
      </c>
      <c r="AI54" s="43">
        <v>11953.807913307</v>
      </c>
      <c r="AJ54" s="43">
        <v>375066</v>
      </c>
      <c r="AK54" s="43">
        <v>12192.2611462078</v>
      </c>
      <c r="AL54" s="43">
        <v>698544</v>
      </c>
      <c r="AM54" s="43">
        <v>12569.5134605024</v>
      </c>
      <c r="AN54" s="43">
        <v>350923</v>
      </c>
      <c r="AO54" s="43">
        <v>339581</v>
      </c>
      <c r="AP54" s="43">
        <v>328702</v>
      </c>
      <c r="AQ54" s="43">
        <v>333680</v>
      </c>
      <c r="AR54" s="43">
        <v>14.66</v>
      </c>
      <c r="AS54" s="43">
        <v>14.56</v>
      </c>
      <c r="AT54" s="43">
        <v>14.32</v>
      </c>
      <c r="AU54" s="43">
        <v>13.86</v>
      </c>
      <c r="AV54" s="43">
        <v>48.75</v>
      </c>
      <c r="AW54" s="43">
        <v>1.1173952078010399E-2</v>
      </c>
      <c r="AX54" s="43">
        <v>1.21423480646192E-2</v>
      </c>
      <c r="AY54" s="43">
        <v>1.1964065047429501E-2</v>
      </c>
      <c r="AZ54" s="43">
        <v>31666.1238347418</v>
      </c>
      <c r="BA54" s="43">
        <v>291867.09722730401</v>
      </c>
      <c r="BB54" s="43">
        <v>624808.36578171805</v>
      </c>
      <c r="BC54" s="43">
        <v>477.23</v>
      </c>
      <c r="BD54" s="43">
        <v>5</v>
      </c>
      <c r="BE54" s="46">
        <v>25</v>
      </c>
      <c r="BF54" s="43">
        <v>56</v>
      </c>
      <c r="BG54" s="43">
        <v>4500</v>
      </c>
      <c r="BH54" s="43">
        <v>4742</v>
      </c>
      <c r="BI54" s="63">
        <v>0.94896668072543233</v>
      </c>
      <c r="BJ54" s="43">
        <v>-242</v>
      </c>
      <c r="BK54" s="43">
        <v>4742</v>
      </c>
      <c r="BL54" s="43">
        <v>634322</v>
      </c>
      <c r="BM54" s="43">
        <v>634322</v>
      </c>
      <c r="BN54" s="43">
        <v>634322</v>
      </c>
      <c r="BO54" s="43">
        <v>634322</v>
      </c>
      <c r="BP54" s="43">
        <v>634322</v>
      </c>
      <c r="BQ54" s="43">
        <v>634322</v>
      </c>
      <c r="BR54" s="45">
        <v>0</v>
      </c>
      <c r="BS54" s="43">
        <v>0</v>
      </c>
      <c r="BT54" s="43">
        <v>0</v>
      </c>
      <c r="BU54" s="45">
        <v>0</v>
      </c>
      <c r="BV54" s="45">
        <v>0</v>
      </c>
      <c r="BW54" s="43">
        <v>388.65746396400402</v>
      </c>
      <c r="BX54" s="43">
        <v>91.083671994770796</v>
      </c>
      <c r="BY54" s="43">
        <v>13.7222457345142</v>
      </c>
      <c r="BZ54" s="43">
        <v>285.08870322336202</v>
      </c>
      <c r="CA54" s="43">
        <v>3969.4758664042702</v>
      </c>
      <c r="CB54" s="48"/>
      <c r="CC54" s="43">
        <v>106381.539672488</v>
      </c>
      <c r="CD54" s="43">
        <v>139376.86240393101</v>
      </c>
      <c r="CE54" s="43">
        <v>75008.526310300498</v>
      </c>
      <c r="CF54" s="43">
        <f>Tabel2[[#This Row],[99. a18 Cykelinfra if. 2 km af st (Cykelinfra langs vej hovedsti 50 snap)(FYSIK)]]/Tabel2[[#This Row],[100. a18 Større vej if. 2 km af st (HoGeFoStMe snap 50)(FYSIK)]]</f>
        <v>1.8581469235556913</v>
      </c>
      <c r="CG54" s="43">
        <f>Tabel2[[#This Row],[98. a18 Cykelinfra v større vej if. 2 km af st (Cykelinfra langs vej hovedsti 50 snap)(FYSIK)]]/Tabel2[[#This Row],[100. a18 Større vej if. 2 km af st (HoGeFoStMe snap 50)(FYSIK)]]</f>
        <v>1.4182592953819868</v>
      </c>
      <c r="CH54" s="48"/>
      <c r="CI54" s="48"/>
      <c r="CJ54" s="48"/>
      <c r="CK54" s="48"/>
      <c r="CL54" s="48"/>
      <c r="CM54" s="48"/>
      <c r="CN54" s="48"/>
      <c r="CO54" s="43">
        <v>2553</v>
      </c>
      <c r="CP54" s="48">
        <v>0</v>
      </c>
      <c r="CQ54" s="48">
        <v>0</v>
      </c>
      <c r="CR54" s="43">
        <v>0</v>
      </c>
      <c r="CS54" s="43">
        <v>0</v>
      </c>
      <c r="CT54" s="48">
        <v>64.300778562958428</v>
      </c>
      <c r="CU54" s="48">
        <v>0</v>
      </c>
      <c r="CV54" s="48">
        <v>0</v>
      </c>
      <c r="CW54" s="56" t="s">
        <v>237</v>
      </c>
      <c r="CX54" s="43">
        <v>0.65454995929635795</v>
      </c>
      <c r="CY54" s="43">
        <v>0</v>
      </c>
      <c r="CZ54" s="48" t="s">
        <v>18</v>
      </c>
      <c r="DA54" s="48">
        <v>3</v>
      </c>
      <c r="DB54" s="48" t="s">
        <v>53</v>
      </c>
      <c r="DC54" s="48">
        <v>0</v>
      </c>
      <c r="DD54" s="48">
        <v>6</v>
      </c>
      <c r="DE54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0</v>
      </c>
      <c r="DF54" s="62" t="e">
        <f>Tabel2[[#This Row],[126. a133. Forskel mellem tog og bil ( nærmeste kundepunkt) (tog-tid minus bil-tid)(FYSIK)]]/Tabel2[[#This Row],[124. a133. Bil til nærmeste knudepunt(FYSIK) (metode: google maps køretid gennemsnitligt)]]</f>
        <v>#DIV/0!</v>
      </c>
      <c r="DG54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-3</v>
      </c>
      <c r="DH54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</v>
      </c>
      <c r="DI54" s="43">
        <v>0.32580268400000001</v>
      </c>
      <c r="DJ54" s="43">
        <v>3860</v>
      </c>
      <c r="DK54" s="43">
        <v>22588</v>
      </c>
      <c r="DL54" s="43">
        <v>50048</v>
      </c>
      <c r="DM54" s="43">
        <v>27</v>
      </c>
      <c r="DN54" s="43">
        <v>74</v>
      </c>
      <c r="DO54" s="43">
        <v>113</v>
      </c>
      <c r="DP54" s="43" t="s">
        <v>18</v>
      </c>
      <c r="DQ54" s="43" t="s">
        <v>18</v>
      </c>
      <c r="DR54" s="43"/>
      <c r="DS54" s="43" t="s">
        <v>18</v>
      </c>
      <c r="DT54" s="43" t="s">
        <v>18</v>
      </c>
    </row>
    <row r="55" spans="1:124" ht="21.75" customHeight="1" x14ac:dyDescent="0.25">
      <c r="A55" s="43" t="s">
        <v>107</v>
      </c>
      <c r="B55" s="43">
        <v>8600783</v>
      </c>
      <c r="C55" s="44">
        <v>0.229363056303202</v>
      </c>
      <c r="D55" s="43">
        <v>1.264689099283502E-2</v>
      </c>
      <c r="E55" s="57">
        <v>3950</v>
      </c>
      <c r="F55" s="57">
        <v>1022</v>
      </c>
      <c r="G55" s="58">
        <v>0.25873417721518988</v>
      </c>
      <c r="H55" s="57">
        <v>3239</v>
      </c>
      <c r="I55" s="57">
        <v>871</v>
      </c>
      <c r="J55" s="58">
        <v>0.26891015745600494</v>
      </c>
      <c r="K55" s="57">
        <v>961</v>
      </c>
      <c r="L55" s="57">
        <v>322</v>
      </c>
      <c r="M55" s="58">
        <v>0.33506763787721122</v>
      </c>
      <c r="N55" s="57"/>
      <c r="O55" s="57"/>
      <c r="P55" s="58"/>
      <c r="Q55" s="57"/>
      <c r="R55" s="57"/>
      <c r="S55" s="58"/>
      <c r="T55" s="43">
        <v>24812</v>
      </c>
      <c r="U55" s="43">
        <v>175046</v>
      </c>
      <c r="V55" s="43">
        <v>435854</v>
      </c>
      <c r="W55" s="43">
        <v>1314055</v>
      </c>
      <c r="X55" s="43">
        <v>14831</v>
      </c>
      <c r="Y55" s="43">
        <v>76187</v>
      </c>
      <c r="Z55" s="43">
        <v>269418</v>
      </c>
      <c r="AA55" s="43">
        <v>796227</v>
      </c>
      <c r="AB55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39643</v>
      </c>
      <c r="AC55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251233</v>
      </c>
      <c r="AD55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705272</v>
      </c>
      <c r="AE55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2110282</v>
      </c>
      <c r="AF55" s="43">
        <v>13949</v>
      </c>
      <c r="AG55" s="43">
        <v>13780.2651596698</v>
      </c>
      <c r="AH55" s="43">
        <v>100256</v>
      </c>
      <c r="AI55" s="43">
        <v>12843.025626434999</v>
      </c>
      <c r="AJ55" s="43">
        <v>248337</v>
      </c>
      <c r="AK55" s="43">
        <v>12272.773368102</v>
      </c>
      <c r="AL55" s="43">
        <v>715202</v>
      </c>
      <c r="AM55" s="43">
        <v>12676.874939477801</v>
      </c>
      <c r="AN55" s="43">
        <v>307068</v>
      </c>
      <c r="AO55" s="43">
        <v>335483</v>
      </c>
      <c r="AP55" s="43">
        <v>339280</v>
      </c>
      <c r="AQ55" s="43">
        <v>331473</v>
      </c>
      <c r="AR55" s="43">
        <v>14.03</v>
      </c>
      <c r="AS55" s="43">
        <v>14.07</v>
      </c>
      <c r="AT55" s="43">
        <v>14.12</v>
      </c>
      <c r="AU55" s="43">
        <v>13.79</v>
      </c>
      <c r="AV55" s="43">
        <v>41.436999999999998</v>
      </c>
      <c r="AW55" s="43">
        <v>1.15942709844303E-2</v>
      </c>
      <c r="AX55" s="43">
        <v>1.25865480623151E-2</v>
      </c>
      <c r="AY55" s="43">
        <v>1.2091716706574201E-2</v>
      </c>
      <c r="AZ55" s="43">
        <v>22285.943640571</v>
      </c>
      <c r="BA55" s="43">
        <v>197254.10960625199</v>
      </c>
      <c r="BB55" s="43">
        <v>588156.20694955904</v>
      </c>
      <c r="BC55" s="43">
        <v>615.56102234284504</v>
      </c>
      <c r="BD55" s="43">
        <v>2</v>
      </c>
      <c r="BE55" s="46">
        <v>14</v>
      </c>
      <c r="BF55" s="43">
        <v>42</v>
      </c>
      <c r="BG55" s="43">
        <v>1252</v>
      </c>
      <c r="BH55" s="43">
        <v>1312</v>
      </c>
      <c r="BI55" s="63">
        <v>0.95426829268292679</v>
      </c>
      <c r="BJ55" s="43">
        <v>-60</v>
      </c>
      <c r="BK55" s="43">
        <v>4742</v>
      </c>
      <c r="BL55" s="43">
        <v>634322</v>
      </c>
      <c r="BM55" s="43">
        <v>634322</v>
      </c>
      <c r="BN55" s="43">
        <v>634322</v>
      </c>
      <c r="BO55" s="43">
        <v>634322</v>
      </c>
      <c r="BP55" s="43">
        <v>634322</v>
      </c>
      <c r="BQ55" s="43">
        <v>634322</v>
      </c>
      <c r="BR55" s="45">
        <v>0</v>
      </c>
      <c r="BS55" s="43">
        <v>0</v>
      </c>
      <c r="BT55" s="43">
        <v>0</v>
      </c>
      <c r="BU55" s="45">
        <v>0</v>
      </c>
      <c r="BV55" s="45">
        <v>0</v>
      </c>
      <c r="BW55" s="43">
        <v>809.55526237328502</v>
      </c>
      <c r="BX55" s="43">
        <v>109.967976163079</v>
      </c>
      <c r="BY55" s="43">
        <v>486.35097220593798</v>
      </c>
      <c r="BZ55" s="43">
        <v>628.59280554969803</v>
      </c>
      <c r="CA55" s="43">
        <v>1883.5762248445701</v>
      </c>
      <c r="CB55" s="48"/>
      <c r="CC55" s="43">
        <v>55979.532227813601</v>
      </c>
      <c r="CD55" s="43">
        <v>99650.173569124701</v>
      </c>
      <c r="CE55" s="43">
        <v>43326.356368289104</v>
      </c>
      <c r="CF55" s="43">
        <f>Tabel2[[#This Row],[99. a18 Cykelinfra if. 2 km af st (Cykelinfra langs vej hovedsti 50 snap)(FYSIK)]]/Tabel2[[#This Row],[100. a18 Større vej if. 2 km af st (HoGeFoStMe snap 50)(FYSIK)]]</f>
        <v>2.299989704235998</v>
      </c>
      <c r="CG55" s="43">
        <f>Tabel2[[#This Row],[98. a18 Cykelinfra v større vej if. 2 km af st (Cykelinfra langs vej hovedsti 50 snap)(FYSIK)]]/Tabel2[[#This Row],[100. a18 Større vej if. 2 km af st (HoGeFoStMe snap 50)(FYSIK)]]</f>
        <v>1.2920433869852359</v>
      </c>
      <c r="CH55" s="48"/>
      <c r="CI55" s="48"/>
      <c r="CJ55" s="48"/>
      <c r="CK55" s="48"/>
      <c r="CL55" s="48"/>
      <c r="CM55" s="48"/>
      <c r="CN55" s="48"/>
      <c r="CO55" s="43">
        <v>180</v>
      </c>
      <c r="CP55" s="48">
        <v>0</v>
      </c>
      <c r="CQ55" s="48">
        <v>0</v>
      </c>
      <c r="CR55" s="43">
        <v>0.180950911628035</v>
      </c>
      <c r="CS55" s="43">
        <v>78583</v>
      </c>
      <c r="CT55" s="48">
        <v>35.091187214611871</v>
      </c>
      <c r="CU55" s="48">
        <v>0</v>
      </c>
      <c r="CV55" s="48">
        <v>0</v>
      </c>
      <c r="CW55" s="56" t="s">
        <v>98</v>
      </c>
      <c r="CX55" s="43">
        <v>0.56467211304923803</v>
      </c>
      <c r="CY55" s="43">
        <v>5</v>
      </c>
      <c r="CZ55" s="48" t="s">
        <v>18</v>
      </c>
      <c r="DA55" s="48">
        <v>10</v>
      </c>
      <c r="DB55" s="48" t="s">
        <v>53</v>
      </c>
      <c r="DC55" s="48">
        <v>14</v>
      </c>
      <c r="DD55" s="48">
        <v>17</v>
      </c>
      <c r="DE55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-9</v>
      </c>
      <c r="DF55" s="62">
        <f>Tabel2[[#This Row],[126. a133. Forskel mellem tog og bil ( nærmeste kundepunkt) (tog-tid minus bil-tid)(FYSIK)]]/Tabel2[[#This Row],[124. a133. Bil til nærmeste knudepunt(FYSIK) (metode: google maps køretid gennemsnitligt)]]</f>
        <v>-0.6428571428571429</v>
      </c>
      <c r="DG55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-7</v>
      </c>
      <c r="DH55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-0.7</v>
      </c>
      <c r="DI55" s="43">
        <v>0.32580268400000001</v>
      </c>
      <c r="DJ55" s="43">
        <v>1962</v>
      </c>
      <c r="DK55" s="43">
        <v>13252</v>
      </c>
      <c r="DL55" s="43">
        <v>40250</v>
      </c>
      <c r="DM55" s="43">
        <v>51</v>
      </c>
      <c r="DN55" s="43">
        <v>234</v>
      </c>
      <c r="DO55" s="43">
        <v>438</v>
      </c>
      <c r="DP55" s="43" t="s">
        <v>107</v>
      </c>
      <c r="DQ55" s="43" t="s">
        <v>107</v>
      </c>
      <c r="DR55" s="43"/>
      <c r="DS55" s="43"/>
      <c r="DT55" s="43"/>
    </row>
    <row r="56" spans="1:124" ht="21.75" customHeight="1" x14ac:dyDescent="0.25">
      <c r="A56" s="43" t="s">
        <v>121</v>
      </c>
      <c r="B56" s="43">
        <v>8600858</v>
      </c>
      <c r="C56" s="44">
        <v>2.4155502521533902E-2</v>
      </c>
      <c r="D56" s="43">
        <v>1.55489978037676E-2</v>
      </c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>
        <v>4010</v>
      </c>
      <c r="U56" s="43">
        <v>39116</v>
      </c>
      <c r="V56" s="43">
        <v>158530</v>
      </c>
      <c r="W56" s="43">
        <v>966132</v>
      </c>
      <c r="X56" s="43">
        <v>6741</v>
      </c>
      <c r="Y56" s="43">
        <v>21602</v>
      </c>
      <c r="Z56" s="43">
        <v>67808</v>
      </c>
      <c r="AA56" s="43">
        <v>558372</v>
      </c>
      <c r="AB56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10751</v>
      </c>
      <c r="AC56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60718</v>
      </c>
      <c r="AD56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226338</v>
      </c>
      <c r="AE56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1524504</v>
      </c>
      <c r="AF56" s="43">
        <v>2022</v>
      </c>
      <c r="AG56" s="43">
        <v>14229.239841427099</v>
      </c>
      <c r="AH56" s="43">
        <v>19725</v>
      </c>
      <c r="AI56" s="43">
        <v>12769.3827185549</v>
      </c>
      <c r="AJ56" s="43">
        <v>87314</v>
      </c>
      <c r="AK56" s="43">
        <v>13267.2101998463</v>
      </c>
      <c r="AL56" s="43">
        <v>540901</v>
      </c>
      <c r="AM56" s="43">
        <v>12355.935488885099</v>
      </c>
      <c r="AN56" s="43">
        <v>307556</v>
      </c>
      <c r="AO56" s="43">
        <v>326001</v>
      </c>
      <c r="AP56" s="43">
        <v>326338</v>
      </c>
      <c r="AQ56" s="43">
        <v>332225</v>
      </c>
      <c r="AR56" s="43">
        <v>12.58</v>
      </c>
      <c r="AS56" s="43">
        <v>12.9</v>
      </c>
      <c r="AT56" s="43">
        <v>13.58</v>
      </c>
      <c r="AU56" s="43">
        <v>14.03</v>
      </c>
      <c r="AV56" s="43">
        <v>34.499499999999998</v>
      </c>
      <c r="AW56" s="43">
        <v>8.7542052723410708E-3</v>
      </c>
      <c r="AX56" s="43">
        <v>7.7528021460061998E-3</v>
      </c>
      <c r="AY56" s="43">
        <v>7.8156121303338405E-3</v>
      </c>
      <c r="AZ56" s="43">
        <v>10853.0937010954</v>
      </c>
      <c r="BA56" s="43">
        <v>76809.000611350202</v>
      </c>
      <c r="BB56" s="43">
        <v>226115.513261079</v>
      </c>
      <c r="BC56" s="43">
        <v>715.98137628504003</v>
      </c>
      <c r="BD56" s="43">
        <v>2</v>
      </c>
      <c r="BE56" s="46">
        <v>3</v>
      </c>
      <c r="BF56" s="43">
        <v>13</v>
      </c>
      <c r="BG56" s="43">
        <v>426</v>
      </c>
      <c r="BH56" s="43">
        <v>439</v>
      </c>
      <c r="BI56" s="63">
        <v>0.97038724373576313</v>
      </c>
      <c r="BJ56" s="43">
        <v>-13</v>
      </c>
      <c r="BK56" s="43">
        <v>4742</v>
      </c>
      <c r="BL56" s="43">
        <v>13256</v>
      </c>
      <c r="BM56" s="43">
        <v>634322</v>
      </c>
      <c r="BN56" s="43">
        <v>634322</v>
      </c>
      <c r="BO56" s="43">
        <v>634322</v>
      </c>
      <c r="BP56" s="43">
        <v>634322</v>
      </c>
      <c r="BQ56" s="43">
        <v>634322</v>
      </c>
      <c r="BR56" s="45">
        <v>-621066</v>
      </c>
      <c r="BS56" s="43">
        <v>-621066</v>
      </c>
      <c r="BT56" s="43">
        <v>-621066</v>
      </c>
      <c r="BU56" s="45">
        <v>-621066</v>
      </c>
      <c r="BV56" s="45">
        <v>-621066</v>
      </c>
      <c r="BW56" s="43">
        <v>3038.3043885217598</v>
      </c>
      <c r="BX56" s="43">
        <v>496.82574535437197</v>
      </c>
      <c r="BY56" s="43">
        <v>126.902187650667</v>
      </c>
      <c r="BZ56" s="43">
        <v>2996.1805212202398</v>
      </c>
      <c r="CA56" s="43">
        <v>197.25738578851301</v>
      </c>
      <c r="CB56" s="48"/>
      <c r="CC56" s="43">
        <v>26766.875966825799</v>
      </c>
      <c r="CD56" s="43">
        <v>37342.2916818214</v>
      </c>
      <c r="CE56" s="43">
        <v>34989.943470819497</v>
      </c>
      <c r="CF56" s="43">
        <f>Tabel2[[#This Row],[99. a18 Cykelinfra if. 2 km af st (Cykelinfra langs vej hovedsti 50 snap)(FYSIK)]]/Tabel2[[#This Row],[100. a18 Større vej if. 2 km af st (HoGeFoStMe snap 50)(FYSIK)]]</f>
        <v>1.067229265830729</v>
      </c>
      <c r="CG56" s="43">
        <f>Tabel2[[#This Row],[98. a18 Cykelinfra v større vej if. 2 km af st (Cykelinfra langs vej hovedsti 50 snap)(FYSIK)]]/Tabel2[[#This Row],[100. a18 Større vej if. 2 km af st (HoGeFoStMe snap 50)(FYSIK)]]</f>
        <v>0.76498768822386132</v>
      </c>
      <c r="CH56" s="48"/>
      <c r="CI56" s="48"/>
      <c r="CJ56" s="48"/>
      <c r="CK56" s="48"/>
      <c r="CL56" s="48"/>
      <c r="CM56" s="48"/>
      <c r="CN56" s="48"/>
      <c r="CO56" s="43"/>
      <c r="CP56" s="48">
        <v>0</v>
      </c>
      <c r="CQ56" s="48">
        <v>0</v>
      </c>
      <c r="CR56" s="43">
        <v>0.10215369429624099</v>
      </c>
      <c r="CS56" s="43">
        <v>24010</v>
      </c>
      <c r="CT56" s="48" t="e">
        <v>#DIV/0!</v>
      </c>
      <c r="CU56" s="48">
        <v>0</v>
      </c>
      <c r="CV56" s="48">
        <v>0</v>
      </c>
      <c r="CW56" s="56" t="s">
        <v>122</v>
      </c>
      <c r="CX56" s="43">
        <v>0.47737211430895898</v>
      </c>
      <c r="CY56" s="43">
        <v>15</v>
      </c>
      <c r="CZ56" s="48" t="s">
        <v>18</v>
      </c>
      <c r="DA56" s="48">
        <v>15</v>
      </c>
      <c r="DB56" s="48" t="s">
        <v>18</v>
      </c>
      <c r="DC56" s="48">
        <v>20</v>
      </c>
      <c r="DD56" s="48">
        <v>20</v>
      </c>
      <c r="DE56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-5</v>
      </c>
      <c r="DF56" s="62">
        <f>Tabel2[[#This Row],[126. a133. Forskel mellem tog og bil ( nærmeste kundepunkt) (tog-tid minus bil-tid)(FYSIK)]]/Tabel2[[#This Row],[124. a133. Bil til nærmeste knudepunt(FYSIK) (metode: google maps køretid gennemsnitligt)]]</f>
        <v>-0.25</v>
      </c>
      <c r="DG56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-5</v>
      </c>
      <c r="DH56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-0.33333333333333331</v>
      </c>
      <c r="DI56" s="43">
        <v>0.104884436</v>
      </c>
      <c r="DJ56" s="43">
        <v>1726</v>
      </c>
      <c r="DK56" s="43">
        <v>7250</v>
      </c>
      <c r="DL56" s="43">
        <v>17428</v>
      </c>
      <c r="DM56" s="43">
        <v>12</v>
      </c>
      <c r="DN56" s="43">
        <v>40</v>
      </c>
      <c r="DO56" s="43">
        <v>116</v>
      </c>
      <c r="DP56" s="43"/>
      <c r="DQ56" s="43"/>
      <c r="DR56" s="43"/>
      <c r="DS56" s="43"/>
      <c r="DT56" s="43" t="s">
        <v>121</v>
      </c>
    </row>
    <row r="57" spans="1:124" ht="21.75" customHeight="1" x14ac:dyDescent="0.25">
      <c r="A57" s="43" t="s">
        <v>151</v>
      </c>
      <c r="B57" s="43">
        <v>8600803</v>
      </c>
      <c r="C57" s="44">
        <v>0.22565725494326699</v>
      </c>
      <c r="D57" s="43">
        <v>7.9743779855987504E-2</v>
      </c>
      <c r="E57" s="43">
        <v>1493</v>
      </c>
      <c r="F57" s="43">
        <v>826</v>
      </c>
      <c r="G57" s="43">
        <v>0.55324849296718004</v>
      </c>
      <c r="H57" s="43">
        <v>2774</v>
      </c>
      <c r="I57" s="43">
        <v>1665</v>
      </c>
      <c r="J57" s="43">
        <v>0.60021629416005695</v>
      </c>
      <c r="K57" s="43">
        <v>4941</v>
      </c>
      <c r="L57" s="43">
        <v>2787</v>
      </c>
      <c r="M57" s="43">
        <v>0.56405585913782597</v>
      </c>
      <c r="N57" s="43">
        <v>3521</v>
      </c>
      <c r="O57" s="43">
        <v>2170</v>
      </c>
      <c r="P57" s="43">
        <v>0.61630218687872695</v>
      </c>
      <c r="Q57" s="43">
        <v>1236</v>
      </c>
      <c r="R57" s="43">
        <v>739</v>
      </c>
      <c r="S57" s="43">
        <v>0.59789644012944898</v>
      </c>
      <c r="T57" s="43">
        <v>5781</v>
      </c>
      <c r="U57" s="43">
        <v>23227</v>
      </c>
      <c r="V57" s="43">
        <v>34599</v>
      </c>
      <c r="W57" s="43">
        <v>125963</v>
      </c>
      <c r="X57" s="43">
        <v>5096</v>
      </c>
      <c r="Y57" s="43">
        <v>15109</v>
      </c>
      <c r="Z57" s="43">
        <v>22184</v>
      </c>
      <c r="AA57" s="43">
        <v>49788</v>
      </c>
      <c r="AB57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10877</v>
      </c>
      <c r="AC57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38336</v>
      </c>
      <c r="AD57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56783</v>
      </c>
      <c r="AE57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175751</v>
      </c>
      <c r="AF57" s="43">
        <v>3207</v>
      </c>
      <c r="AG57" s="43">
        <v>22448.974414976499</v>
      </c>
      <c r="AH57" s="43">
        <v>11709</v>
      </c>
      <c r="AI57" s="43">
        <v>22416.464865788999</v>
      </c>
      <c r="AJ57" s="43">
        <v>17488</v>
      </c>
      <c r="AK57" s="43">
        <v>22725.340600858301</v>
      </c>
      <c r="AL57" s="43">
        <v>65919</v>
      </c>
      <c r="AM57" s="43">
        <v>24024.221086834299</v>
      </c>
      <c r="AN57" s="43">
        <v>349668</v>
      </c>
      <c r="AO57" s="43">
        <v>319642</v>
      </c>
      <c r="AP57" s="43">
        <v>324104</v>
      </c>
      <c r="AQ57" s="43">
        <v>352973</v>
      </c>
      <c r="AR57" s="43">
        <v>13.08</v>
      </c>
      <c r="AS57" s="43">
        <v>12.69</v>
      </c>
      <c r="AT57" s="43">
        <v>12.66</v>
      </c>
      <c r="AU57" s="43">
        <v>12.76</v>
      </c>
      <c r="AV57" s="43">
        <v>26.47</v>
      </c>
      <c r="AW57" s="43">
        <v>1.2250583320107099E-2</v>
      </c>
      <c r="AX57" s="43">
        <v>1.29943427614176E-2</v>
      </c>
      <c r="AY57" s="43">
        <v>1.41805911952517E-2</v>
      </c>
      <c r="AZ57" s="43">
        <v>13990.8739709003</v>
      </c>
      <c r="BA57" s="43">
        <v>93704.677208152294</v>
      </c>
      <c r="BB57" s="43">
        <v>162811.44729636199</v>
      </c>
      <c r="BC57" s="43">
        <v>2300.8761528978398</v>
      </c>
      <c r="BD57" s="43">
        <v>1</v>
      </c>
      <c r="BE57" s="46">
        <v>2</v>
      </c>
      <c r="BF57" s="43">
        <v>4</v>
      </c>
      <c r="BG57" s="43">
        <v>410</v>
      </c>
      <c r="BH57" s="43">
        <v>544</v>
      </c>
      <c r="BI57" s="63">
        <v>0.75367647058823528</v>
      </c>
      <c r="BJ57" s="43">
        <v>-134</v>
      </c>
      <c r="BK57" s="43">
        <v>4742</v>
      </c>
      <c r="BL57" s="43">
        <v>38155</v>
      </c>
      <c r="BM57" s="43">
        <v>38155</v>
      </c>
      <c r="BN57" s="43">
        <v>43346</v>
      </c>
      <c r="BO57" s="43">
        <v>53416</v>
      </c>
      <c r="BP57" s="43">
        <v>634322</v>
      </c>
      <c r="BQ57" s="43">
        <v>634322</v>
      </c>
      <c r="BR57" s="45">
        <v>0</v>
      </c>
      <c r="BS57" s="43">
        <v>-5191</v>
      </c>
      <c r="BT57" s="43">
        <v>-15261</v>
      </c>
      <c r="BU57" s="45">
        <v>-596167</v>
      </c>
      <c r="BV57" s="45">
        <v>-596167</v>
      </c>
      <c r="BW57" s="43">
        <v>396.553324197184</v>
      </c>
      <c r="BX57" s="43">
        <v>201.999921801178</v>
      </c>
      <c r="BY57" s="43">
        <v>248.508961905451</v>
      </c>
      <c r="BZ57" s="43">
        <v>1316.9063947259499</v>
      </c>
      <c r="CA57" s="43">
        <v>3095.2330866928</v>
      </c>
      <c r="CB57" s="48"/>
      <c r="CC57" s="43">
        <v>31129.595651514199</v>
      </c>
      <c r="CD57" s="43">
        <v>55291.7982467443</v>
      </c>
      <c r="CE57" s="43">
        <v>37717.770414865401</v>
      </c>
      <c r="CF57" s="43">
        <f>Tabel2[[#This Row],[99. a18 Cykelinfra if. 2 km af st (Cykelinfra langs vej hovedsti 50 snap)(FYSIK)]]/Tabel2[[#This Row],[100. a18 Større vej if. 2 km af st (HoGeFoStMe snap 50)(FYSIK)]]</f>
        <v>1.4659349595317699</v>
      </c>
      <c r="CG57" s="43">
        <f>Tabel2[[#This Row],[98. a18 Cykelinfra v større vej if. 2 km af st (Cykelinfra langs vej hovedsti 50 snap)(FYSIK)]]/Tabel2[[#This Row],[100. a18 Større vej if. 2 km af st (HoGeFoStMe snap 50)(FYSIK)]]</f>
        <v>0.82532968701790876</v>
      </c>
      <c r="CH57" s="48"/>
      <c r="CI57" s="48"/>
      <c r="CJ57" s="48"/>
      <c r="CK57" s="48"/>
      <c r="CL57" s="48"/>
      <c r="CM57" s="48"/>
      <c r="CN57" s="48"/>
      <c r="CO57" s="43">
        <v>569</v>
      </c>
      <c r="CP57" s="48">
        <v>449</v>
      </c>
      <c r="CQ57" s="48">
        <v>0</v>
      </c>
      <c r="CR57" s="43">
        <v>0.22447707777841999</v>
      </c>
      <c r="CS57" s="43">
        <v>50429</v>
      </c>
      <c r="CT57" s="48">
        <v>22.042126297036379</v>
      </c>
      <c r="CU57" s="48">
        <v>0</v>
      </c>
      <c r="CV57" s="48">
        <v>27.933117734997104</v>
      </c>
      <c r="CW57" s="56" t="s">
        <v>227</v>
      </c>
      <c r="CX57" s="43">
        <v>0.70378816673001399</v>
      </c>
      <c r="CY57" s="43">
        <v>27</v>
      </c>
      <c r="CZ57" s="48" t="s">
        <v>18</v>
      </c>
      <c r="DA57" s="48">
        <v>32</v>
      </c>
      <c r="DB57" s="48" t="s">
        <v>53</v>
      </c>
      <c r="DC57" s="48">
        <v>43</v>
      </c>
      <c r="DD57" s="48">
        <v>45</v>
      </c>
      <c r="DE57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-16</v>
      </c>
      <c r="DF57" s="62">
        <f>Tabel2[[#This Row],[126. a133. Forskel mellem tog og bil ( nærmeste kundepunkt) (tog-tid minus bil-tid)(FYSIK)]]/Tabel2[[#This Row],[124. a133. Bil til nærmeste knudepunt(FYSIK) (metode: google maps køretid gennemsnitligt)]]</f>
        <v>-0.37209302325581395</v>
      </c>
      <c r="DG57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-13</v>
      </c>
      <c r="DH57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-0.40625</v>
      </c>
      <c r="DI57" s="43">
        <v>9.1761073999999998E-2</v>
      </c>
      <c r="DJ57" s="43">
        <v>1730</v>
      </c>
      <c r="DK57" s="43">
        <v>5466</v>
      </c>
      <c r="DL57" s="43">
        <v>8864</v>
      </c>
      <c r="DM57" s="43">
        <v>20</v>
      </c>
      <c r="DN57" s="43">
        <v>36</v>
      </c>
      <c r="DO57" s="43">
        <v>113</v>
      </c>
      <c r="DP57" s="43" t="s">
        <v>151</v>
      </c>
      <c r="DQ57" s="43"/>
      <c r="DR57" s="43" t="s">
        <v>151</v>
      </c>
      <c r="DS57" s="43" t="s">
        <v>151</v>
      </c>
      <c r="DT57" s="43"/>
    </row>
    <row r="58" spans="1:124" ht="21.75" customHeight="1" x14ac:dyDescent="0.25">
      <c r="A58" s="43" t="s">
        <v>103</v>
      </c>
      <c r="B58" s="43">
        <v>8600797</v>
      </c>
      <c r="C58" s="44">
        <v>0.117473244548148</v>
      </c>
      <c r="D58" s="43">
        <v>1.05815996540259E-2</v>
      </c>
      <c r="E58" s="43">
        <v>369</v>
      </c>
      <c r="F58" s="43">
        <v>286</v>
      </c>
      <c r="G58" s="43">
        <v>0.775067750677506</v>
      </c>
      <c r="H58" s="43">
        <v>820</v>
      </c>
      <c r="I58" s="43">
        <v>518</v>
      </c>
      <c r="J58" s="43">
        <v>0.63170731707316996</v>
      </c>
      <c r="K58" s="43">
        <v>1759</v>
      </c>
      <c r="L58" s="43">
        <v>1156</v>
      </c>
      <c r="M58" s="43">
        <v>0.65719158612848205</v>
      </c>
      <c r="N58" s="43">
        <v>4</v>
      </c>
      <c r="O58" s="43">
        <v>3</v>
      </c>
      <c r="P58" s="43">
        <v>0.75</v>
      </c>
      <c r="Q58" s="43">
        <v>1107</v>
      </c>
      <c r="R58" s="43">
        <v>774</v>
      </c>
      <c r="S58" s="43">
        <v>0.69918699186991795</v>
      </c>
      <c r="T58" s="43">
        <v>2726</v>
      </c>
      <c r="U58" s="43">
        <v>13330</v>
      </c>
      <c r="V58" s="43">
        <v>31302</v>
      </c>
      <c r="W58" s="43">
        <v>152986</v>
      </c>
      <c r="X58" s="43">
        <v>1115</v>
      </c>
      <c r="Y58" s="43">
        <v>14660</v>
      </c>
      <c r="Z58" s="43">
        <v>24486</v>
      </c>
      <c r="AA58" s="43">
        <v>59654</v>
      </c>
      <c r="AB58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3841</v>
      </c>
      <c r="AC58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27990</v>
      </c>
      <c r="AD58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55788</v>
      </c>
      <c r="AE58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212640</v>
      </c>
      <c r="AF58" s="43">
        <v>1422</v>
      </c>
      <c r="AG58" s="43">
        <v>23583.256680731301</v>
      </c>
      <c r="AH58" s="43">
        <v>6888</v>
      </c>
      <c r="AI58" s="43">
        <v>22563.130921243799</v>
      </c>
      <c r="AJ58" s="43">
        <v>16205</v>
      </c>
      <c r="AK58" s="43">
        <v>22346.158398715001</v>
      </c>
      <c r="AL58" s="43">
        <v>79721</v>
      </c>
      <c r="AM58" s="43">
        <v>23010.386318842</v>
      </c>
      <c r="AN58" s="43">
        <v>367382</v>
      </c>
      <c r="AO58" s="43">
        <v>329383</v>
      </c>
      <c r="AP58" s="43">
        <v>339222</v>
      </c>
      <c r="AQ58" s="43">
        <v>354986</v>
      </c>
      <c r="AR58" s="43">
        <v>12.75</v>
      </c>
      <c r="AS58" s="43">
        <v>12.56</v>
      </c>
      <c r="AT58" s="43">
        <v>12.75</v>
      </c>
      <c r="AU58" s="43">
        <v>12.77</v>
      </c>
      <c r="AV58" s="43">
        <v>22.268999999999998</v>
      </c>
      <c r="AW58" s="43">
        <v>1.28276579402737E-2</v>
      </c>
      <c r="AX58" s="43">
        <v>1.20695122656645E-2</v>
      </c>
      <c r="AY58" s="43">
        <v>1.3257344604295399E-2</v>
      </c>
      <c r="AZ58" s="43">
        <v>19264.486093653701</v>
      </c>
      <c r="BA58" s="43">
        <v>83346.566348605105</v>
      </c>
      <c r="BB58" s="43">
        <v>169797.40812819701</v>
      </c>
      <c r="BC58" s="43">
        <v>1986.1414900637101</v>
      </c>
      <c r="BD58" s="43">
        <v>1</v>
      </c>
      <c r="BE58" s="46">
        <v>3</v>
      </c>
      <c r="BF58" s="43">
        <v>6</v>
      </c>
      <c r="BG58" s="43">
        <v>528</v>
      </c>
      <c r="BH58" s="43">
        <v>544</v>
      </c>
      <c r="BI58" s="63">
        <v>0.97058823529411764</v>
      </c>
      <c r="BJ58" s="43">
        <v>-16</v>
      </c>
      <c r="BK58" s="43">
        <v>4742</v>
      </c>
      <c r="BL58" s="43">
        <v>38155</v>
      </c>
      <c r="BM58" s="43">
        <v>38155</v>
      </c>
      <c r="BN58" s="43">
        <v>51793</v>
      </c>
      <c r="BO58" s="43">
        <v>53416</v>
      </c>
      <c r="BP58" s="43">
        <v>634322</v>
      </c>
      <c r="BQ58" s="43">
        <v>634322</v>
      </c>
      <c r="BR58" s="45">
        <v>0</v>
      </c>
      <c r="BS58" s="43">
        <v>-13638</v>
      </c>
      <c r="BT58" s="43">
        <v>-15261</v>
      </c>
      <c r="BU58" s="45">
        <v>-596167</v>
      </c>
      <c r="BV58" s="45">
        <v>-596167</v>
      </c>
      <c r="BW58" s="43">
        <v>4485.5934065622796</v>
      </c>
      <c r="BX58" s="43">
        <v>1124.61610022434</v>
      </c>
      <c r="BY58" s="43">
        <v>2009.0885705396399</v>
      </c>
      <c r="BZ58" s="43">
        <v>1484.84835173637</v>
      </c>
      <c r="CA58" s="43">
        <v>426.412767543558</v>
      </c>
      <c r="CB58" s="48">
        <v>7.6</v>
      </c>
      <c r="CC58" s="43">
        <v>21510.316998905801</v>
      </c>
      <c r="CD58" s="43">
        <v>50787.807505252502</v>
      </c>
      <c r="CE58" s="43">
        <v>47405.580843305703</v>
      </c>
      <c r="CF58" s="43">
        <f>Tabel2[[#This Row],[99. a18 Cykelinfra if. 2 km af st (Cykelinfra langs vej hovedsti 50 snap)(FYSIK)]]/Tabel2[[#This Row],[100. a18 Større vej if. 2 km af st (HoGeFoStMe snap 50)(FYSIK)]]</f>
        <v>1.0713465925694783</v>
      </c>
      <c r="CG58" s="43">
        <f>Tabel2[[#This Row],[98. a18 Cykelinfra v større vej if. 2 km af st (Cykelinfra langs vej hovedsti 50 snap)(FYSIK)]]/Tabel2[[#This Row],[100. a18 Større vej if. 2 km af st (HoGeFoStMe snap 50)(FYSIK)]]</f>
        <v>0.45375073179687331</v>
      </c>
      <c r="CH58" s="48">
        <v>7.5</v>
      </c>
      <c r="CI58" s="48">
        <v>7</v>
      </c>
      <c r="CJ58" s="48">
        <v>7</v>
      </c>
      <c r="CK58" s="48">
        <v>7</v>
      </c>
      <c r="CL58" s="48">
        <v>9.6999999999999993</v>
      </c>
      <c r="CM58" s="48">
        <v>8.5</v>
      </c>
      <c r="CN58" s="48">
        <v>6.3</v>
      </c>
      <c r="CO58" s="43">
        <v>652</v>
      </c>
      <c r="CP58" s="48">
        <v>372</v>
      </c>
      <c r="CQ58" s="48">
        <v>48</v>
      </c>
      <c r="CR58" s="43">
        <v>0.14058223185485899</v>
      </c>
      <c r="CS58" s="43">
        <v>27632</v>
      </c>
      <c r="CT58" s="48">
        <v>3.5780611816119006</v>
      </c>
      <c r="CU58" s="48">
        <v>48.601997716894978</v>
      </c>
      <c r="CV58" s="48">
        <v>6.2712255118574172</v>
      </c>
      <c r="CW58" s="56" t="s">
        <v>104</v>
      </c>
      <c r="CX58" s="43">
        <v>0.68421985815602804</v>
      </c>
      <c r="CY58" s="43">
        <v>20</v>
      </c>
      <c r="CZ58" s="48" t="s">
        <v>18</v>
      </c>
      <c r="DA58" s="48">
        <v>20</v>
      </c>
      <c r="DB58" s="48" t="s">
        <v>18</v>
      </c>
      <c r="DC58" s="48">
        <v>35</v>
      </c>
      <c r="DD58" s="48">
        <v>35</v>
      </c>
      <c r="DE58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-15</v>
      </c>
      <c r="DF58" s="62">
        <f>Tabel2[[#This Row],[126. a133. Forskel mellem tog og bil ( nærmeste kundepunkt) (tog-tid minus bil-tid)(FYSIK)]]/Tabel2[[#This Row],[124. a133. Bil til nærmeste knudepunt(FYSIK) (metode: google maps køretid gennemsnitligt)]]</f>
        <v>-0.42857142857142855</v>
      </c>
      <c r="DG58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-15</v>
      </c>
      <c r="DH58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-0.75</v>
      </c>
      <c r="DI58" s="43">
        <v>9.1761073999999998E-2</v>
      </c>
      <c r="DJ58" s="43">
        <v>896</v>
      </c>
      <c r="DK58" s="43">
        <v>5264</v>
      </c>
      <c r="DL58" s="43">
        <v>9696</v>
      </c>
      <c r="DM58" s="43">
        <v>36</v>
      </c>
      <c r="DN58" s="43">
        <v>62</v>
      </c>
      <c r="DO58" s="43">
        <v>90</v>
      </c>
      <c r="DP58" s="43" t="s">
        <v>103</v>
      </c>
      <c r="DQ58" s="43" t="s">
        <v>103</v>
      </c>
      <c r="DR58" s="43"/>
      <c r="DS58" s="43" t="s">
        <v>103</v>
      </c>
      <c r="DT58" s="43"/>
    </row>
    <row r="59" spans="1:124" ht="21.75" customHeight="1" x14ac:dyDescent="0.25">
      <c r="A59" s="43" t="s">
        <v>235</v>
      </c>
      <c r="B59" s="43">
        <v>8600715</v>
      </c>
      <c r="C59" s="44">
        <v>0.42493146386777503</v>
      </c>
      <c r="D59" s="43">
        <v>0.14449884145272199</v>
      </c>
      <c r="E59" s="43">
        <v>480</v>
      </c>
      <c r="F59" s="43">
        <v>330</v>
      </c>
      <c r="G59" s="43">
        <v>0.6875</v>
      </c>
      <c r="H59" s="43">
        <v>735</v>
      </c>
      <c r="I59" s="43">
        <v>499</v>
      </c>
      <c r="J59" s="43">
        <v>0.67891156462585001</v>
      </c>
      <c r="K59" s="43">
        <v>1018</v>
      </c>
      <c r="L59" s="43">
        <v>674</v>
      </c>
      <c r="M59" s="43">
        <v>0.66208251473477397</v>
      </c>
      <c r="N59" s="43">
        <v>167</v>
      </c>
      <c r="O59" s="43">
        <v>123</v>
      </c>
      <c r="P59" s="43">
        <v>0.73652694610778402</v>
      </c>
      <c r="Q59" s="43">
        <v>661</v>
      </c>
      <c r="R59" s="43">
        <v>507</v>
      </c>
      <c r="S59" s="43">
        <v>0.76701966717095305</v>
      </c>
      <c r="T59" s="43">
        <v>2215</v>
      </c>
      <c r="U59" s="43">
        <v>3946</v>
      </c>
      <c r="V59" s="43">
        <v>12704</v>
      </c>
      <c r="W59" s="43">
        <v>139373</v>
      </c>
      <c r="X59" s="43">
        <v>510</v>
      </c>
      <c r="Y59" s="43">
        <v>1197</v>
      </c>
      <c r="Z59" s="43">
        <v>3363</v>
      </c>
      <c r="AA59" s="43">
        <v>60542</v>
      </c>
      <c r="AB59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2725</v>
      </c>
      <c r="AC59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5143</v>
      </c>
      <c r="AD59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16067</v>
      </c>
      <c r="AE59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199915</v>
      </c>
      <c r="AF59" s="43">
        <v>1153</v>
      </c>
      <c r="AG59" s="43">
        <v>26772.1059947871</v>
      </c>
      <c r="AH59" s="43">
        <v>2044</v>
      </c>
      <c r="AI59" s="43">
        <v>26738.748285994101</v>
      </c>
      <c r="AJ59" s="43">
        <v>6466</v>
      </c>
      <c r="AK59" s="43">
        <v>23862.978186881101</v>
      </c>
      <c r="AL59" s="43">
        <v>72645</v>
      </c>
      <c r="AM59" s="43">
        <v>23387.616861826598</v>
      </c>
      <c r="AN59" s="43">
        <v>430868</v>
      </c>
      <c r="AO59" s="43">
        <v>429331</v>
      </c>
      <c r="AP59" s="43">
        <v>377459</v>
      </c>
      <c r="AQ59" s="43">
        <v>353017</v>
      </c>
      <c r="AR59" s="43">
        <v>14.43</v>
      </c>
      <c r="AS59" s="43">
        <v>14.31</v>
      </c>
      <c r="AT59" s="43">
        <v>13.46</v>
      </c>
      <c r="AU59" s="43">
        <v>13.12</v>
      </c>
      <c r="AV59" s="43">
        <v>20.994</v>
      </c>
      <c r="AW59" s="43">
        <v>2.8563944384749001E-2</v>
      </c>
      <c r="AX59" s="43">
        <v>3.01460210205662E-2</v>
      </c>
      <c r="AY59" s="43">
        <v>2.5495449329141599E-2</v>
      </c>
      <c r="AZ59" s="43">
        <v>13664.4766026665</v>
      </c>
      <c r="BA59" s="43">
        <v>33580.329624532897</v>
      </c>
      <c r="BB59" s="43">
        <v>102467.36714512001</v>
      </c>
      <c r="BC59" s="43">
        <v>6615.3564280401197</v>
      </c>
      <c r="BD59" s="43">
        <v>1</v>
      </c>
      <c r="BE59" s="46">
        <v>1</v>
      </c>
      <c r="BF59" s="43">
        <v>1</v>
      </c>
      <c r="BG59" s="43">
        <v>69</v>
      </c>
      <c r="BH59" s="43">
        <v>69</v>
      </c>
      <c r="BI59" s="63">
        <v>1</v>
      </c>
      <c r="BJ59" s="43">
        <v>0</v>
      </c>
      <c r="BK59" s="43">
        <v>4742</v>
      </c>
      <c r="BL59" s="43">
        <v>2834</v>
      </c>
      <c r="BM59" s="43">
        <v>4261</v>
      </c>
      <c r="BN59" s="43">
        <v>51793</v>
      </c>
      <c r="BO59" s="43">
        <v>51793</v>
      </c>
      <c r="BP59" s="43">
        <v>634322</v>
      </c>
      <c r="BQ59" s="43">
        <v>634322</v>
      </c>
      <c r="BR59" s="45">
        <v>-1427</v>
      </c>
      <c r="BS59" s="43">
        <v>-51793</v>
      </c>
      <c r="BT59" s="43">
        <v>-51793</v>
      </c>
      <c r="BU59" s="45">
        <v>-631488</v>
      </c>
      <c r="BV59" s="45">
        <v>-631488</v>
      </c>
      <c r="BW59" s="43">
        <v>8112.3035710999802</v>
      </c>
      <c r="BX59" s="43">
        <v>123.661867761951</v>
      </c>
      <c r="BY59" s="43">
        <v>5435.1753889346201</v>
      </c>
      <c r="BZ59" s="43">
        <v>6447.47278201681</v>
      </c>
      <c r="CA59" s="43">
        <v>4890.4751083552001</v>
      </c>
      <c r="CB59" s="48">
        <v>7.8</v>
      </c>
      <c r="CC59" s="43">
        <v>7473.7840546356201</v>
      </c>
      <c r="CD59" s="43">
        <v>22482.783973796599</v>
      </c>
      <c r="CE59" s="43">
        <v>16545.148649184299</v>
      </c>
      <c r="CF59" s="43">
        <f>Tabel2[[#This Row],[99. a18 Cykelinfra if. 2 km af st (Cykelinfra langs vej hovedsti 50 snap)(FYSIK)]]/Tabel2[[#This Row],[100. a18 Større vej if. 2 km af st (HoGeFoStMe snap 50)(FYSIK)]]</f>
        <v>1.3588747040302376</v>
      </c>
      <c r="CG59" s="43">
        <f>Tabel2[[#This Row],[98. a18 Cykelinfra v større vej if. 2 km af st (Cykelinfra langs vej hovedsti 50 snap)(FYSIK)]]/Tabel2[[#This Row],[100. a18 Større vej if. 2 km af st (HoGeFoStMe snap 50)(FYSIK)]]</f>
        <v>0.45172057459901327</v>
      </c>
      <c r="CH59" s="48">
        <v>7.5</v>
      </c>
      <c r="CI59" s="48">
        <v>2.5</v>
      </c>
      <c r="CJ59" s="48">
        <v>6</v>
      </c>
      <c r="CK59" s="48">
        <v>7</v>
      </c>
      <c r="CL59" s="48">
        <v>9.3000000000000007</v>
      </c>
      <c r="CM59" s="48">
        <v>6.8</v>
      </c>
      <c r="CN59" s="48">
        <v>10</v>
      </c>
      <c r="CO59" s="43">
        <v>263</v>
      </c>
      <c r="CP59" s="48">
        <v>206</v>
      </c>
      <c r="CQ59" s="48">
        <v>0</v>
      </c>
      <c r="CR59" s="43">
        <v>0.30722044576805102</v>
      </c>
      <c r="CS59" s="43">
        <v>51786</v>
      </c>
      <c r="CT59" s="48">
        <v>5.7033074639304129</v>
      </c>
      <c r="CU59" s="48">
        <v>0</v>
      </c>
      <c r="CV59" s="48">
        <v>7.281407102008246</v>
      </c>
      <c r="CW59" s="56" t="s">
        <v>236</v>
      </c>
      <c r="CX59" s="43">
        <v>0.83471563981042596</v>
      </c>
      <c r="CY59" s="43">
        <v>35</v>
      </c>
      <c r="CZ59" s="48" t="s">
        <v>18</v>
      </c>
      <c r="DA59" s="48">
        <v>6</v>
      </c>
      <c r="DB59" s="48" t="s">
        <v>202</v>
      </c>
      <c r="DC59" s="48">
        <v>44</v>
      </c>
      <c r="DD59" s="48">
        <v>16</v>
      </c>
      <c r="DE59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-9</v>
      </c>
      <c r="DF59" s="62">
        <f>Tabel2[[#This Row],[126. a133. Forskel mellem tog og bil ( nærmeste kundepunkt) (tog-tid minus bil-tid)(FYSIK)]]/Tabel2[[#This Row],[124. a133. Bil til nærmeste knudepunt(FYSIK) (metode: google maps køretid gennemsnitligt)]]</f>
        <v>-0.20454545454545456</v>
      </c>
      <c r="DG59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-10</v>
      </c>
      <c r="DH59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-1.6666666666666667</v>
      </c>
      <c r="DI59" s="43">
        <v>4.5524243999999998E-2</v>
      </c>
      <c r="DJ59" s="43">
        <v>538</v>
      </c>
      <c r="DK59" s="43">
        <v>1492</v>
      </c>
      <c r="DL59" s="43">
        <v>4214</v>
      </c>
      <c r="DM59" s="43">
        <v>14</v>
      </c>
      <c r="DN59" s="43">
        <v>48</v>
      </c>
      <c r="DO59" s="43">
        <v>89</v>
      </c>
      <c r="DP59" s="43"/>
      <c r="DQ59" s="43"/>
      <c r="DR59" s="43"/>
      <c r="DS59" s="43" t="s">
        <v>235</v>
      </c>
      <c r="DT59" s="43"/>
    </row>
    <row r="60" spans="1:124" ht="21.75" customHeight="1" x14ac:dyDescent="0.25">
      <c r="A60" s="43" t="s">
        <v>233</v>
      </c>
      <c r="B60" s="43">
        <v>8600675</v>
      </c>
      <c r="C60" s="44">
        <v>0.28271281352262501</v>
      </c>
      <c r="D60" s="43">
        <v>0.13910336747600369</v>
      </c>
      <c r="E60" s="43">
        <v>4054</v>
      </c>
      <c r="F60" s="43">
        <v>1607</v>
      </c>
      <c r="G60" s="43">
        <v>0.39639861864824799</v>
      </c>
      <c r="H60" s="43">
        <v>4247</v>
      </c>
      <c r="I60" s="43">
        <v>2156</v>
      </c>
      <c r="J60" s="43">
        <v>0.50765246056039504</v>
      </c>
      <c r="K60" s="43">
        <v>6593</v>
      </c>
      <c r="L60" s="43">
        <v>3261</v>
      </c>
      <c r="M60" s="43">
        <v>0.49461550128924597</v>
      </c>
      <c r="N60" s="43">
        <v>1149</v>
      </c>
      <c r="O60" s="43">
        <v>108</v>
      </c>
      <c r="P60" s="43">
        <v>9.3994778067885101E-2</v>
      </c>
      <c r="Q60" s="43">
        <v>900</v>
      </c>
      <c r="R60" s="43">
        <v>323</v>
      </c>
      <c r="S60" s="43">
        <v>0.35888888888888798</v>
      </c>
      <c r="T60" s="43">
        <v>12425</v>
      </c>
      <c r="U60" s="43">
        <v>72524</v>
      </c>
      <c r="V60" s="43">
        <v>171513</v>
      </c>
      <c r="W60" s="43">
        <v>1261590</v>
      </c>
      <c r="X60" s="43">
        <v>14964</v>
      </c>
      <c r="Y60" s="43">
        <v>48299</v>
      </c>
      <c r="Z60" s="43">
        <v>99158</v>
      </c>
      <c r="AA60" s="43">
        <v>759337</v>
      </c>
      <c r="AB60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27389</v>
      </c>
      <c r="AC60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120823</v>
      </c>
      <c r="AD60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270671</v>
      </c>
      <c r="AE60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2020927</v>
      </c>
      <c r="AF60" s="43">
        <v>6858</v>
      </c>
      <c r="AG60" s="43">
        <v>13291.633221525401</v>
      </c>
      <c r="AH60" s="43">
        <v>37402</v>
      </c>
      <c r="AI60" s="43">
        <v>13056.3027628446</v>
      </c>
      <c r="AJ60" s="43">
        <v>88571</v>
      </c>
      <c r="AK60" s="43">
        <v>13244.7029414422</v>
      </c>
      <c r="AL60" s="43">
        <v>688750</v>
      </c>
      <c r="AM60" s="43">
        <v>12915.7862901116</v>
      </c>
      <c r="AN60" s="43">
        <v>357853</v>
      </c>
      <c r="AO60" s="43">
        <v>350460</v>
      </c>
      <c r="AP60" s="43">
        <v>367927</v>
      </c>
      <c r="AQ60" s="43">
        <v>341156</v>
      </c>
      <c r="AR60" s="43">
        <v>14.05</v>
      </c>
      <c r="AS60" s="43">
        <v>13.96</v>
      </c>
      <c r="AT60" s="43">
        <v>14.08</v>
      </c>
      <c r="AU60" s="43">
        <v>13.99</v>
      </c>
      <c r="AV60" s="43">
        <v>35.9435</v>
      </c>
      <c r="AW60" s="43">
        <v>1.7550603130591601E-2</v>
      </c>
      <c r="AX60" s="43">
        <v>1.7800877512152601E-2</v>
      </c>
      <c r="AY60" s="43">
        <v>1.8514111819097699E-2</v>
      </c>
      <c r="AZ60" s="43">
        <v>27966.1357156298</v>
      </c>
      <c r="BA60" s="43">
        <v>185716.99208183499</v>
      </c>
      <c r="BB60" s="43">
        <v>429755.415379852</v>
      </c>
      <c r="BC60" s="43">
        <v>668.94946810274303</v>
      </c>
      <c r="BD60" s="43">
        <v>3</v>
      </c>
      <c r="BE60" s="46">
        <v>11</v>
      </c>
      <c r="BF60" s="43">
        <v>21</v>
      </c>
      <c r="BG60" s="43">
        <v>369</v>
      </c>
      <c r="BH60" s="43">
        <v>369</v>
      </c>
      <c r="BI60" s="63">
        <v>1</v>
      </c>
      <c r="BJ60" s="43">
        <v>0</v>
      </c>
      <c r="BK60" s="43">
        <v>4742</v>
      </c>
      <c r="BL60" s="43">
        <v>74274</v>
      </c>
      <c r="BM60" s="43">
        <v>634322</v>
      </c>
      <c r="BN60" s="43">
        <v>634322</v>
      </c>
      <c r="BO60" s="43">
        <v>634322</v>
      </c>
      <c r="BP60" s="43">
        <v>634322</v>
      </c>
      <c r="BQ60" s="43">
        <v>634322</v>
      </c>
      <c r="BR60" s="45">
        <v>-560048</v>
      </c>
      <c r="BS60" s="43">
        <v>-560048</v>
      </c>
      <c r="BT60" s="43">
        <v>-560048</v>
      </c>
      <c r="BU60" s="45">
        <v>-560048</v>
      </c>
      <c r="BV60" s="45">
        <v>-560048</v>
      </c>
      <c r="BW60" s="43">
        <v>366.645003767898</v>
      </c>
      <c r="BX60" s="43">
        <v>66.118245165743204</v>
      </c>
      <c r="BY60" s="43">
        <v>46.646584704212202</v>
      </c>
      <c r="BZ60" s="43">
        <v>2024.9812433237601</v>
      </c>
      <c r="CA60" s="43">
        <v>185.010224073823</v>
      </c>
      <c r="CB60" s="48">
        <v>8.4</v>
      </c>
      <c r="CC60" s="43">
        <v>68348.915587830896</v>
      </c>
      <c r="CD60" s="43">
        <v>89281.045156581997</v>
      </c>
      <c r="CE60" s="43">
        <v>81409.843364611297</v>
      </c>
      <c r="CF60" s="43">
        <f>Tabel2[[#This Row],[99. a18 Cykelinfra if. 2 km af st (Cykelinfra langs vej hovedsti 50 snap)(FYSIK)]]/Tabel2[[#This Row],[100. a18 Større vej if. 2 km af st (HoGeFoStMe snap 50)(FYSIK)]]</f>
        <v>1.0966861188605639</v>
      </c>
      <c r="CG60" s="43">
        <f>Tabel2[[#This Row],[98. a18 Cykelinfra v større vej if. 2 km af st (Cykelinfra langs vej hovedsti 50 snap)(FYSIK)]]/Tabel2[[#This Row],[100. a18 Større vej if. 2 km af st (HoGeFoStMe snap 50)(FYSIK)]]</f>
        <v>0.83956574245838722</v>
      </c>
      <c r="CH60" s="48">
        <v>5.5</v>
      </c>
      <c r="CI60" s="48">
        <v>6.5</v>
      </c>
      <c r="CJ60" s="48">
        <v>10</v>
      </c>
      <c r="CK60" s="48">
        <v>9</v>
      </c>
      <c r="CL60" s="48">
        <v>9.8000000000000007</v>
      </c>
      <c r="CM60" s="48">
        <v>6.8</v>
      </c>
      <c r="CN60" s="48">
        <v>7.5</v>
      </c>
      <c r="CO60" s="43">
        <v>1509</v>
      </c>
      <c r="CP60" s="48">
        <v>1040</v>
      </c>
      <c r="CQ60" s="48">
        <v>116</v>
      </c>
      <c r="CR60" s="43">
        <v>0.17302560782495299</v>
      </c>
      <c r="CS60" s="43">
        <v>79108</v>
      </c>
      <c r="CT60" s="48">
        <v>12.795622611363779</v>
      </c>
      <c r="CU60" s="48">
        <v>166.45340103920643</v>
      </c>
      <c r="CV60" s="48">
        <v>18.565956269757638</v>
      </c>
      <c r="CW60" s="56" t="s">
        <v>234</v>
      </c>
      <c r="CX60" s="43">
        <v>0.57354422728188503</v>
      </c>
      <c r="CY60" s="43">
        <v>18</v>
      </c>
      <c r="CZ60" s="48" t="s">
        <v>18</v>
      </c>
      <c r="DA60" s="48">
        <v>14</v>
      </c>
      <c r="DB60" s="48" t="s">
        <v>53</v>
      </c>
      <c r="DC60" s="48">
        <v>24</v>
      </c>
      <c r="DD60" s="48">
        <v>18</v>
      </c>
      <c r="DE60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-6</v>
      </c>
      <c r="DF60" s="62">
        <f>Tabel2[[#This Row],[126. a133. Forskel mellem tog og bil ( nærmeste kundepunkt) (tog-tid minus bil-tid)(FYSIK)]]/Tabel2[[#This Row],[124. a133. Bil til nærmeste knudepunt(FYSIK) (metode: google maps køretid gennemsnitligt)]]</f>
        <v>-0.25</v>
      </c>
      <c r="DG60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-4</v>
      </c>
      <c r="DH60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-0.2857142857142857</v>
      </c>
      <c r="DI60" s="43">
        <v>0.21360483799999999</v>
      </c>
      <c r="DJ60" s="43">
        <v>2590</v>
      </c>
      <c r="DK60" s="43">
        <v>12236</v>
      </c>
      <c r="DL60" s="43">
        <v>29316</v>
      </c>
      <c r="DM60" s="43">
        <v>10</v>
      </c>
      <c r="DN60" s="43">
        <v>23</v>
      </c>
      <c r="DO60" s="43">
        <v>72</v>
      </c>
      <c r="DP60" s="43" t="s">
        <v>233</v>
      </c>
      <c r="DQ60" s="43"/>
      <c r="DR60" s="43"/>
      <c r="DS60" s="43"/>
      <c r="DT60" s="43"/>
    </row>
    <row r="61" spans="1:124" ht="21.75" customHeight="1" x14ac:dyDescent="0.25">
      <c r="A61" s="43" t="s">
        <v>159</v>
      </c>
      <c r="B61" s="43">
        <v>8600756</v>
      </c>
      <c r="C61" s="44">
        <v>0.243472842904596</v>
      </c>
      <c r="D61" s="43">
        <v>2.3789852651544999E-2</v>
      </c>
      <c r="E61" s="43">
        <v>1080</v>
      </c>
      <c r="F61" s="43">
        <v>555</v>
      </c>
      <c r="G61" s="43">
        <v>0.51388888888888795</v>
      </c>
      <c r="H61" s="43">
        <v>294</v>
      </c>
      <c r="I61" s="43">
        <v>143</v>
      </c>
      <c r="J61" s="43">
        <v>0.48639455782312901</v>
      </c>
      <c r="K61" s="43">
        <v>1120</v>
      </c>
      <c r="L61" s="43">
        <v>695</v>
      </c>
      <c r="M61" s="43">
        <v>0.62053571428571397</v>
      </c>
      <c r="N61" s="43">
        <v>377</v>
      </c>
      <c r="O61" s="43">
        <v>268</v>
      </c>
      <c r="P61" s="43">
        <v>0.71087533156498595</v>
      </c>
      <c r="Q61" s="43">
        <v>10</v>
      </c>
      <c r="R61" s="43">
        <v>8</v>
      </c>
      <c r="S61" s="43">
        <v>0.8</v>
      </c>
      <c r="T61" s="43">
        <v>4046</v>
      </c>
      <c r="U61" s="43">
        <v>48419</v>
      </c>
      <c r="V61" s="43">
        <v>104220</v>
      </c>
      <c r="W61" s="43">
        <v>1322591</v>
      </c>
      <c r="X61" s="43">
        <v>13070</v>
      </c>
      <c r="Y61" s="43">
        <v>44247</v>
      </c>
      <c r="Z61" s="43">
        <v>82220</v>
      </c>
      <c r="AA61" s="43">
        <v>807877</v>
      </c>
      <c r="AB61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17116</v>
      </c>
      <c r="AC61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92666</v>
      </c>
      <c r="AD61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186440</v>
      </c>
      <c r="AE61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2130468</v>
      </c>
      <c r="AF61" s="43">
        <v>1910</v>
      </c>
      <c r="AG61" s="43">
        <v>12746.9256544502</v>
      </c>
      <c r="AH61" s="43">
        <v>23336</v>
      </c>
      <c r="AI61" s="43">
        <v>13064.9554069119</v>
      </c>
      <c r="AJ61" s="43">
        <v>52352</v>
      </c>
      <c r="AK61" s="43">
        <v>12791.1594648829</v>
      </c>
      <c r="AL61" s="43">
        <v>712253</v>
      </c>
      <c r="AM61" s="43">
        <v>13110.4336221637</v>
      </c>
      <c r="AN61" s="43">
        <v>302885</v>
      </c>
      <c r="AO61" s="43">
        <v>323094</v>
      </c>
      <c r="AP61" s="43">
        <v>337749</v>
      </c>
      <c r="AQ61" s="43">
        <v>338085</v>
      </c>
      <c r="AR61" s="43">
        <v>12.67</v>
      </c>
      <c r="AS61" s="43">
        <v>12.79</v>
      </c>
      <c r="AT61" s="43">
        <v>13</v>
      </c>
      <c r="AU61" s="43">
        <v>13.82</v>
      </c>
      <c r="AV61" s="43">
        <v>27.884</v>
      </c>
      <c r="AW61" s="43">
        <v>1.35225224850635E-2</v>
      </c>
      <c r="AX61" s="43">
        <v>1.4502455081910901E-2</v>
      </c>
      <c r="AY61" s="43">
        <v>1.5766787369901201E-2</v>
      </c>
      <c r="AZ61" s="43">
        <v>24077.413099131001</v>
      </c>
      <c r="BA61" s="43">
        <v>161615.05402343901</v>
      </c>
      <c r="BB61" s="43">
        <v>370910.621142891</v>
      </c>
      <c r="BC61" s="43">
        <v>997.80669201680303</v>
      </c>
      <c r="BD61" s="43">
        <v>2</v>
      </c>
      <c r="BE61" s="46">
        <v>3</v>
      </c>
      <c r="BF61" s="43">
        <v>5</v>
      </c>
      <c r="BG61" s="43">
        <v>281</v>
      </c>
      <c r="BH61" s="43">
        <v>281</v>
      </c>
      <c r="BI61" s="63">
        <v>1</v>
      </c>
      <c r="BJ61" s="43">
        <v>0</v>
      </c>
      <c r="BK61" s="43">
        <v>4742</v>
      </c>
      <c r="BL61" s="43">
        <v>22697</v>
      </c>
      <c r="BM61" s="43">
        <v>634322</v>
      </c>
      <c r="BN61" s="43">
        <v>634322</v>
      </c>
      <c r="BO61" s="43">
        <v>634322</v>
      </c>
      <c r="BP61" s="43">
        <v>634322</v>
      </c>
      <c r="BQ61" s="43">
        <v>634322</v>
      </c>
      <c r="BR61" s="45">
        <v>-611625</v>
      </c>
      <c r="BS61" s="43">
        <v>-611625</v>
      </c>
      <c r="BT61" s="43">
        <v>-611625</v>
      </c>
      <c r="BU61" s="45">
        <v>-611625</v>
      </c>
      <c r="BV61" s="45">
        <v>-611625</v>
      </c>
      <c r="BW61" s="43">
        <v>7427.0455164206196</v>
      </c>
      <c r="BX61" s="43">
        <v>81.732193275352401</v>
      </c>
      <c r="BY61" s="43">
        <v>1034.1206781508699</v>
      </c>
      <c r="BZ61" s="43">
        <v>1265.9282108126399</v>
      </c>
      <c r="CA61" s="43">
        <v>1403.3710986206099</v>
      </c>
      <c r="CB61" s="48"/>
      <c r="CC61" s="43">
        <v>44166.736742825102</v>
      </c>
      <c r="CD61" s="43">
        <v>97952.066507864205</v>
      </c>
      <c r="CE61" s="43">
        <v>48298.497984470203</v>
      </c>
      <c r="CF61" s="43">
        <f>Tabel2[[#This Row],[99. a18 Cykelinfra if. 2 km af st (Cykelinfra langs vej hovedsti 50 snap)(FYSIK)]]/Tabel2[[#This Row],[100. a18 Større vej if. 2 km af st (HoGeFoStMe snap 50)(FYSIK)]]</f>
        <v>2.0280561631411294</v>
      </c>
      <c r="CG61" s="43">
        <f>Tabel2[[#This Row],[98. a18 Cykelinfra v større vej if. 2 km af st (Cykelinfra langs vej hovedsti 50 snap)(FYSIK)]]/Tabel2[[#This Row],[100. a18 Større vej if. 2 km af st (HoGeFoStMe snap 50)(FYSIK)]]</f>
        <v>0.91445362870345126</v>
      </c>
      <c r="CH61" s="48"/>
      <c r="CI61" s="48"/>
      <c r="CJ61" s="48"/>
      <c r="CK61" s="48"/>
      <c r="CL61" s="48"/>
      <c r="CM61" s="48"/>
      <c r="CN61" s="48"/>
      <c r="CO61" s="43">
        <v>120</v>
      </c>
      <c r="CP61" s="48">
        <v>120</v>
      </c>
      <c r="CQ61" s="48">
        <v>0</v>
      </c>
      <c r="CR61" s="43">
        <v>0.25233166113191502</v>
      </c>
      <c r="CS61" s="43">
        <v>99995</v>
      </c>
      <c r="CT61" s="48">
        <v>36.905662100456624</v>
      </c>
      <c r="CU61" s="48">
        <v>0</v>
      </c>
      <c r="CV61" s="48">
        <v>36.905662100456624</v>
      </c>
      <c r="CW61" s="56" t="s">
        <v>160</v>
      </c>
      <c r="CX61" s="43">
        <v>0.43297630639402701</v>
      </c>
      <c r="CY61" s="43">
        <v>22</v>
      </c>
      <c r="CZ61" s="48" t="s">
        <v>18</v>
      </c>
      <c r="DA61" s="48">
        <v>21</v>
      </c>
      <c r="DB61" s="48" t="s">
        <v>53</v>
      </c>
      <c r="DC61" s="48">
        <v>26</v>
      </c>
      <c r="DD61" s="48">
        <v>26</v>
      </c>
      <c r="DE61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-4</v>
      </c>
      <c r="DF61" s="62">
        <f>Tabel2[[#This Row],[126. a133. Forskel mellem tog og bil ( nærmeste kundepunkt) (tog-tid minus bil-tid)(FYSIK)]]/Tabel2[[#This Row],[124. a133. Bil til nærmeste knudepunt(FYSIK) (metode: google maps køretid gennemsnitligt)]]</f>
        <v>-0.15384615384615385</v>
      </c>
      <c r="DG61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-5</v>
      </c>
      <c r="DH61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-0.23809523809523808</v>
      </c>
      <c r="DI61" s="43">
        <v>0.14678845400000001</v>
      </c>
      <c r="DJ61" s="43">
        <v>1758</v>
      </c>
      <c r="DK61" s="43">
        <v>11034</v>
      </c>
      <c r="DL61" s="43">
        <v>24488</v>
      </c>
      <c r="DM61" s="43">
        <v>4</v>
      </c>
      <c r="DN61" s="43">
        <v>29</v>
      </c>
      <c r="DO61" s="43">
        <v>74</v>
      </c>
      <c r="DP61" s="43" t="s">
        <v>159</v>
      </c>
      <c r="DQ61" s="43"/>
      <c r="DR61" s="43"/>
      <c r="DS61" s="43"/>
      <c r="DT61" s="43"/>
    </row>
    <row r="62" spans="1:124" ht="21.75" customHeight="1" x14ac:dyDescent="0.25">
      <c r="A62" s="43" t="s">
        <v>119</v>
      </c>
      <c r="B62" s="43">
        <v>8600501</v>
      </c>
      <c r="C62" s="44">
        <v>0.12995270974093601</v>
      </c>
      <c r="D62" s="43">
        <v>1.53881952674915E-2</v>
      </c>
      <c r="E62" s="43">
        <v>2037</v>
      </c>
      <c r="F62" s="43">
        <v>1190</v>
      </c>
      <c r="G62" s="43">
        <v>0.58419243986254299</v>
      </c>
      <c r="H62" s="43">
        <v>2575</v>
      </c>
      <c r="I62" s="43">
        <v>1485</v>
      </c>
      <c r="J62" s="43">
        <v>0.57669902912621296</v>
      </c>
      <c r="K62" s="43">
        <v>3950</v>
      </c>
      <c r="L62" s="43">
        <v>2698</v>
      </c>
      <c r="M62" s="43">
        <v>0.68303797468354399</v>
      </c>
      <c r="N62" s="43">
        <v>3140</v>
      </c>
      <c r="O62" s="43">
        <v>2371</v>
      </c>
      <c r="P62" s="43">
        <v>0.755095541401273</v>
      </c>
      <c r="Q62" s="43">
        <v>514</v>
      </c>
      <c r="R62" s="43">
        <v>384</v>
      </c>
      <c r="S62" s="43">
        <v>0.74708171206225604</v>
      </c>
      <c r="T62" s="43">
        <v>6413</v>
      </c>
      <c r="U62" s="43">
        <v>17512</v>
      </c>
      <c r="V62" s="43">
        <v>26748</v>
      </c>
      <c r="W62" s="43">
        <v>103128</v>
      </c>
      <c r="X62" s="43">
        <v>4918</v>
      </c>
      <c r="Y62" s="43">
        <v>11159</v>
      </c>
      <c r="Z62" s="43">
        <v>18065</v>
      </c>
      <c r="AA62" s="43">
        <v>47912</v>
      </c>
      <c r="AB62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11331</v>
      </c>
      <c r="AC62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28671</v>
      </c>
      <c r="AD62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44813</v>
      </c>
      <c r="AE62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151040</v>
      </c>
      <c r="AF62" s="43">
        <v>3069</v>
      </c>
      <c r="AG62" s="43">
        <v>25289.718576558898</v>
      </c>
      <c r="AH62" s="43">
        <v>8626</v>
      </c>
      <c r="AI62" s="43">
        <v>25685.0901810584</v>
      </c>
      <c r="AJ62" s="43">
        <v>13460</v>
      </c>
      <c r="AK62" s="43">
        <v>26068.748437034799</v>
      </c>
      <c r="AL62" s="43">
        <v>51771</v>
      </c>
      <c r="AM62" s="43">
        <v>24679.197041855401</v>
      </c>
      <c r="AN62" s="43">
        <v>294939</v>
      </c>
      <c r="AO62" s="43">
        <v>321916</v>
      </c>
      <c r="AP62" s="43">
        <v>334518</v>
      </c>
      <c r="AQ62" s="43">
        <v>324762</v>
      </c>
      <c r="AR62" s="43">
        <v>12.75</v>
      </c>
      <c r="AS62" s="43">
        <v>12.86</v>
      </c>
      <c r="AT62" s="43">
        <v>12.97</v>
      </c>
      <c r="AU62" s="43">
        <v>12.73</v>
      </c>
      <c r="AV62" s="43">
        <v>14.874499999999999</v>
      </c>
      <c r="AW62" s="43">
        <v>1.6953320218614499E-2</v>
      </c>
      <c r="AX62" s="43">
        <v>1.9076339582439698E-2</v>
      </c>
      <c r="AY62" s="43">
        <v>2.0311434647830199E-2</v>
      </c>
      <c r="AZ62" s="43">
        <v>10297.216942933699</v>
      </c>
      <c r="BA62" s="43">
        <v>55572.608206332698</v>
      </c>
      <c r="BB62" s="43">
        <v>101955.015688799</v>
      </c>
      <c r="BC62" s="43">
        <v>5546.8454773018502</v>
      </c>
      <c r="BD62" s="43">
        <v>1</v>
      </c>
      <c r="BE62" s="46">
        <v>1</v>
      </c>
      <c r="BF62" s="43">
        <v>1</v>
      </c>
      <c r="BG62" s="43">
        <v>115</v>
      </c>
      <c r="BH62" s="43">
        <v>115</v>
      </c>
      <c r="BI62" s="63">
        <v>1</v>
      </c>
      <c r="BJ62" s="43">
        <v>0</v>
      </c>
      <c r="BK62" s="43">
        <v>188</v>
      </c>
      <c r="BL62" s="43">
        <v>15986</v>
      </c>
      <c r="BM62" s="43">
        <v>40814</v>
      </c>
      <c r="BN62" s="43">
        <v>61222</v>
      </c>
      <c r="BO62" s="43">
        <v>61222</v>
      </c>
      <c r="BP62" s="43">
        <v>180760</v>
      </c>
      <c r="BQ62" s="43">
        <v>282910</v>
      </c>
      <c r="BR62" s="45">
        <v>-24828</v>
      </c>
      <c r="BS62" s="43">
        <v>-45236</v>
      </c>
      <c r="BT62" s="43">
        <v>-45236</v>
      </c>
      <c r="BU62" s="45">
        <v>-164774</v>
      </c>
      <c r="BV62" s="45">
        <v>-266924</v>
      </c>
      <c r="BW62" s="43">
        <v>477.16998408504099</v>
      </c>
      <c r="BX62" s="43">
        <v>231.08846918231899</v>
      </c>
      <c r="BY62" s="43">
        <v>150.644637366659</v>
      </c>
      <c r="BZ62" s="43">
        <v>808.31962201605802</v>
      </c>
      <c r="CA62" s="43">
        <v>2398.7344170462102</v>
      </c>
      <c r="CB62" s="48">
        <v>6.8</v>
      </c>
      <c r="CC62" s="43">
        <v>13258.166746786101</v>
      </c>
      <c r="CD62" s="43">
        <v>24541.5395150855</v>
      </c>
      <c r="CE62" s="43">
        <v>64934.6508039076</v>
      </c>
      <c r="CF62" s="43">
        <f>Tabel2[[#This Row],[99. a18 Cykelinfra if. 2 km af st (Cykelinfra langs vej hovedsti 50 snap)(FYSIK)]]/Tabel2[[#This Row],[100. a18 Større vej if. 2 km af st (HoGeFoStMe snap 50)(FYSIK)]]</f>
        <v>0.37794211890346613</v>
      </c>
      <c r="CG62" s="43">
        <f>Tabel2[[#This Row],[98. a18 Cykelinfra v større vej if. 2 km af st (Cykelinfra langs vej hovedsti 50 snap)(FYSIK)]]/Tabel2[[#This Row],[100. a18 Større vej if. 2 km af st (HoGeFoStMe snap 50)(FYSIK)]]</f>
        <v>0.20417707006423538</v>
      </c>
      <c r="CH62" s="48">
        <v>4.5</v>
      </c>
      <c r="CI62" s="48">
        <v>7</v>
      </c>
      <c r="CJ62" s="48">
        <v>9</v>
      </c>
      <c r="CK62" s="48">
        <v>6</v>
      </c>
      <c r="CL62" s="48">
        <v>9</v>
      </c>
      <c r="CM62" s="48">
        <v>1.8</v>
      </c>
      <c r="CN62" s="48">
        <v>7.5</v>
      </c>
      <c r="CO62" s="43">
        <v>372</v>
      </c>
      <c r="CP62" s="48">
        <v>183</v>
      </c>
      <c r="CQ62" s="48">
        <v>72</v>
      </c>
      <c r="CR62" s="43">
        <v>0.231068480978771</v>
      </c>
      <c r="CS62" s="43">
        <v>40568</v>
      </c>
      <c r="CT62" s="48">
        <v>8.2574532331713062</v>
      </c>
      <c r="CU62" s="48">
        <v>42.663508371385085</v>
      </c>
      <c r="CV62" s="48">
        <v>16.785642637922003</v>
      </c>
      <c r="CW62" s="56" t="s">
        <v>120</v>
      </c>
      <c r="CX62" s="43">
        <v>0.41530696091090502</v>
      </c>
      <c r="CY62" s="43">
        <v>21</v>
      </c>
      <c r="CZ62" s="48" t="s">
        <v>17</v>
      </c>
      <c r="DA62" s="48">
        <v>21</v>
      </c>
      <c r="DB62" s="48" t="s">
        <v>21</v>
      </c>
      <c r="DC62" s="48">
        <v>44</v>
      </c>
      <c r="DD62" s="48">
        <v>44</v>
      </c>
      <c r="DE62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-23</v>
      </c>
      <c r="DF62" s="62">
        <f>Tabel2[[#This Row],[126. a133. Forskel mellem tog og bil ( nærmeste kundepunkt) (tog-tid minus bil-tid)(FYSIK)]]/Tabel2[[#This Row],[124. a133. Bil til nærmeste knudepunt(FYSIK) (metode: google maps køretid gennemsnitligt)]]</f>
        <v>-0.52272727272727271</v>
      </c>
      <c r="DG62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-23</v>
      </c>
      <c r="DH62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-1.0952380952380953</v>
      </c>
      <c r="DI62" s="43">
        <v>7.0123013999999997E-2</v>
      </c>
      <c r="DJ62" s="43">
        <v>2364</v>
      </c>
      <c r="DK62" s="43">
        <v>9920</v>
      </c>
      <c r="DL62" s="43">
        <v>14374</v>
      </c>
      <c r="DM62" s="43">
        <v>17</v>
      </c>
      <c r="DN62" s="43">
        <v>51</v>
      </c>
      <c r="DO62" s="43">
        <v>98</v>
      </c>
      <c r="DP62" s="43"/>
      <c r="DQ62" s="43" t="s">
        <v>119</v>
      </c>
      <c r="DR62" s="43"/>
      <c r="DS62" s="43" t="s">
        <v>119</v>
      </c>
      <c r="DT62" s="43"/>
    </row>
    <row r="63" spans="1:124" ht="21.75" customHeight="1" x14ac:dyDescent="0.25">
      <c r="A63" s="43" t="s">
        <v>200</v>
      </c>
      <c r="B63" s="43">
        <v>8600709</v>
      </c>
      <c r="C63" s="44">
        <v>0.40636178955139401</v>
      </c>
      <c r="D63" s="43">
        <v>4.2985117935539399E-2</v>
      </c>
      <c r="E63" s="43">
        <v>1749</v>
      </c>
      <c r="F63" s="43">
        <v>945</v>
      </c>
      <c r="G63" s="43">
        <v>0.54030874785591698</v>
      </c>
      <c r="H63" s="43">
        <v>2289</v>
      </c>
      <c r="I63" s="43">
        <v>1495</v>
      </c>
      <c r="J63" s="43">
        <v>0.65312363477501001</v>
      </c>
      <c r="K63" s="43">
        <v>5525</v>
      </c>
      <c r="L63" s="43">
        <v>3825</v>
      </c>
      <c r="M63" s="43">
        <v>0.69230769230769196</v>
      </c>
      <c r="N63" s="43">
        <v>2625</v>
      </c>
      <c r="O63" s="43">
        <v>1833</v>
      </c>
      <c r="P63" s="43">
        <v>0.69828571428571395</v>
      </c>
      <c r="Q63" s="43">
        <v>123</v>
      </c>
      <c r="R63" s="43">
        <v>71</v>
      </c>
      <c r="S63" s="43">
        <v>0.57723577235772305</v>
      </c>
      <c r="T63" s="43">
        <v>7591</v>
      </c>
      <c r="U63" s="43">
        <v>30649</v>
      </c>
      <c r="V63" s="43">
        <v>59042</v>
      </c>
      <c r="W63" s="43">
        <v>842034</v>
      </c>
      <c r="X63" s="43">
        <v>1453</v>
      </c>
      <c r="Y63" s="43">
        <v>13975</v>
      </c>
      <c r="Z63" s="43">
        <v>38739</v>
      </c>
      <c r="AA63" s="43">
        <v>420306</v>
      </c>
      <c r="AB63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9044</v>
      </c>
      <c r="AC63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44624</v>
      </c>
      <c r="AD63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97781</v>
      </c>
      <c r="AE63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1262340</v>
      </c>
      <c r="AF63" s="43">
        <v>4007</v>
      </c>
      <c r="AG63" s="43">
        <v>15296.0304695304</v>
      </c>
      <c r="AH63" s="43">
        <v>15513</v>
      </c>
      <c r="AI63" s="43">
        <v>15274.9703302373</v>
      </c>
      <c r="AJ63" s="43">
        <v>29647</v>
      </c>
      <c r="AK63" s="43">
        <v>14978.013060645901</v>
      </c>
      <c r="AL63" s="43">
        <v>437624</v>
      </c>
      <c r="AM63" s="43">
        <v>13997.5028796799</v>
      </c>
      <c r="AN63" s="43">
        <v>383373</v>
      </c>
      <c r="AO63" s="43">
        <v>368900</v>
      </c>
      <c r="AP63" s="43">
        <v>358848</v>
      </c>
      <c r="AQ63" s="43">
        <v>341001</v>
      </c>
      <c r="AR63" s="43">
        <v>13.36</v>
      </c>
      <c r="AS63" s="43">
        <v>13.1</v>
      </c>
      <c r="AT63" s="43">
        <v>13.18</v>
      </c>
      <c r="AU63" s="43">
        <v>13.48</v>
      </c>
      <c r="AV63" s="43">
        <v>27.597999999999999</v>
      </c>
      <c r="AW63" s="43">
        <v>2.2421183699989401E-2</v>
      </c>
      <c r="AX63" s="43">
        <v>1.9906574115724499E-2</v>
      </c>
      <c r="AY63" s="43">
        <v>1.9492297578199501E-2</v>
      </c>
      <c r="AZ63" s="43">
        <v>34412.742068307401</v>
      </c>
      <c r="BA63" s="43">
        <v>140804.455288041</v>
      </c>
      <c r="BB63" s="43">
        <v>284489.98275947699</v>
      </c>
      <c r="BC63" s="43">
        <v>2029.1711198446301</v>
      </c>
      <c r="BD63" s="43">
        <v>1</v>
      </c>
      <c r="BE63" s="46">
        <v>2</v>
      </c>
      <c r="BF63" s="43">
        <v>4</v>
      </c>
      <c r="BG63" s="43">
        <v>201</v>
      </c>
      <c r="BH63" s="43">
        <v>201</v>
      </c>
      <c r="BI63" s="63">
        <v>1</v>
      </c>
      <c r="BJ63" s="43">
        <v>0</v>
      </c>
      <c r="BK63" s="43">
        <v>4742</v>
      </c>
      <c r="BL63" s="43">
        <v>10149</v>
      </c>
      <c r="BM63" s="43">
        <v>22697</v>
      </c>
      <c r="BN63" s="43">
        <v>634322</v>
      </c>
      <c r="BO63" s="43">
        <v>634322</v>
      </c>
      <c r="BP63" s="43">
        <v>634322</v>
      </c>
      <c r="BQ63" s="43">
        <v>634322</v>
      </c>
      <c r="BR63" s="45">
        <v>-12548</v>
      </c>
      <c r="BS63" s="43">
        <v>-624173</v>
      </c>
      <c r="BT63" s="43">
        <v>-624173</v>
      </c>
      <c r="BU63" s="45">
        <v>-624173</v>
      </c>
      <c r="BV63" s="45">
        <v>-624173</v>
      </c>
      <c r="BW63" s="43">
        <v>11848.696170776</v>
      </c>
      <c r="BX63" s="43">
        <v>184.35446702589999</v>
      </c>
      <c r="BY63" s="43">
        <v>1195.28211021948</v>
      </c>
      <c r="BZ63" s="43">
        <v>2810.0948131568998</v>
      </c>
      <c r="CA63" s="43">
        <v>3428.5266827804098</v>
      </c>
      <c r="CB63" s="48"/>
      <c r="CC63" s="43">
        <v>38121.747697145103</v>
      </c>
      <c r="CD63" s="43">
        <v>88859.315715646706</v>
      </c>
      <c r="CE63" s="43">
        <v>32920.876038744696</v>
      </c>
      <c r="CF63" s="43">
        <f>Tabel2[[#This Row],[99. a18 Cykelinfra if. 2 km af st (Cykelinfra langs vej hovedsti 50 snap)(FYSIK)]]/Tabel2[[#This Row],[100. a18 Større vej if. 2 km af st (HoGeFoStMe snap 50)(FYSIK)]]</f>
        <v>2.6991783454081801</v>
      </c>
      <c r="CG63" s="43">
        <f>Tabel2[[#This Row],[98. a18 Cykelinfra v større vej if. 2 km af st (Cykelinfra langs vej hovedsti 50 snap)(FYSIK)]]/Tabel2[[#This Row],[100. a18 Større vej if. 2 km af st (HoGeFoStMe snap 50)(FYSIK)]]</f>
        <v>1.157980961754465</v>
      </c>
      <c r="CH63" s="48"/>
      <c r="CI63" s="48"/>
      <c r="CJ63" s="48"/>
      <c r="CK63" s="48"/>
      <c r="CL63" s="48"/>
      <c r="CM63" s="48"/>
      <c r="CN63" s="48"/>
      <c r="CO63" s="43">
        <v>789</v>
      </c>
      <c r="CP63" s="48">
        <v>210</v>
      </c>
      <c r="CQ63" s="48">
        <v>142</v>
      </c>
      <c r="CR63" s="43">
        <v>0.27716602222188202</v>
      </c>
      <c r="CS63" s="43">
        <v>72541</v>
      </c>
      <c r="CT63" s="48">
        <v>5.5964407868465367</v>
      </c>
      <c r="CU63" s="48">
        <v>31.095716766351529</v>
      </c>
      <c r="CV63" s="48">
        <v>21.026627527723416</v>
      </c>
      <c r="CW63" s="56" t="s">
        <v>201</v>
      </c>
      <c r="CX63" s="43">
        <v>0.77636464909023395</v>
      </c>
      <c r="CY63" s="43">
        <v>28</v>
      </c>
      <c r="CZ63" s="48" t="s">
        <v>86</v>
      </c>
      <c r="DA63" s="48">
        <v>15</v>
      </c>
      <c r="DB63" s="48" t="s">
        <v>42</v>
      </c>
      <c r="DC63" s="48">
        <v>31</v>
      </c>
      <c r="DD63" s="48">
        <v>22</v>
      </c>
      <c r="DE63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-3</v>
      </c>
      <c r="DF63" s="62">
        <f>Tabel2[[#This Row],[126. a133. Forskel mellem tog og bil ( nærmeste kundepunkt) (tog-tid minus bil-tid)(FYSIK)]]/Tabel2[[#This Row],[124. a133. Bil til nærmeste knudepunt(FYSIK) (metode: google maps køretid gennemsnitligt)]]</f>
        <v>-9.6774193548387094E-2</v>
      </c>
      <c r="DG63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-7</v>
      </c>
      <c r="DH63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-0.46666666666666667</v>
      </c>
      <c r="DI63" s="43">
        <v>0.14678845400000001</v>
      </c>
      <c r="DJ63" s="43">
        <v>1240</v>
      </c>
      <c r="DK63" s="43">
        <v>5924</v>
      </c>
      <c r="DL63" s="43">
        <v>14662</v>
      </c>
      <c r="DM63" s="43">
        <v>13</v>
      </c>
      <c r="DN63" s="43">
        <v>23</v>
      </c>
      <c r="DO63" s="43">
        <v>37</v>
      </c>
      <c r="DP63" s="43" t="s">
        <v>200</v>
      </c>
      <c r="DQ63" s="43"/>
      <c r="DR63" s="43"/>
      <c r="DS63" s="43"/>
      <c r="DT63" s="43"/>
    </row>
    <row r="64" spans="1:124" ht="21.75" customHeight="1" x14ac:dyDescent="0.25">
      <c r="A64" s="43" t="s">
        <v>165</v>
      </c>
      <c r="B64" s="43">
        <v>8600665</v>
      </c>
      <c r="C64" s="44">
        <v>0.208177676927641</v>
      </c>
      <c r="D64" s="43">
        <v>2.5784775045302199E-2</v>
      </c>
      <c r="E64" s="43">
        <v>1095</v>
      </c>
      <c r="F64" s="43">
        <v>680</v>
      </c>
      <c r="G64" s="43">
        <v>0.62100456621004496</v>
      </c>
      <c r="H64" s="43">
        <v>1712</v>
      </c>
      <c r="I64" s="43">
        <v>939</v>
      </c>
      <c r="J64" s="43">
        <v>0.54848130841121501</v>
      </c>
      <c r="K64" s="43">
        <v>3382</v>
      </c>
      <c r="L64" s="43">
        <v>2201</v>
      </c>
      <c r="M64" s="43">
        <v>0.65079834417504401</v>
      </c>
      <c r="N64" s="43">
        <v>331</v>
      </c>
      <c r="O64" s="43">
        <v>262</v>
      </c>
      <c r="P64" s="43">
        <v>0.79154078549848905</v>
      </c>
      <c r="Q64" s="43">
        <v>91</v>
      </c>
      <c r="R64" s="43">
        <v>78</v>
      </c>
      <c r="S64" s="43">
        <v>0.85714285714285698</v>
      </c>
      <c r="T64" s="43">
        <v>5919</v>
      </c>
      <c r="U64" s="43">
        <v>19757</v>
      </c>
      <c r="V64" s="43">
        <v>39921</v>
      </c>
      <c r="W64" s="43">
        <v>236560</v>
      </c>
      <c r="X64" s="43">
        <v>968</v>
      </c>
      <c r="Y64" s="43">
        <v>3544</v>
      </c>
      <c r="Z64" s="43">
        <v>13231</v>
      </c>
      <c r="AA64" s="43">
        <v>107096</v>
      </c>
      <c r="AB64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6887</v>
      </c>
      <c r="AC64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23301</v>
      </c>
      <c r="AD64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53152</v>
      </c>
      <c r="AE64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343656</v>
      </c>
      <c r="AF64" s="43">
        <v>2566</v>
      </c>
      <c r="AG64" s="43">
        <v>21416.980499219899</v>
      </c>
      <c r="AH64" s="43">
        <v>9716</v>
      </c>
      <c r="AI64" s="43">
        <v>21236.989080045299</v>
      </c>
      <c r="AJ64" s="43">
        <v>19394</v>
      </c>
      <c r="AK64" s="43">
        <v>20669.333006552799</v>
      </c>
      <c r="AL64" s="43">
        <v>118472</v>
      </c>
      <c r="AM64" s="43">
        <v>19406.1863072257</v>
      </c>
      <c r="AN64" s="43">
        <v>324810</v>
      </c>
      <c r="AO64" s="43">
        <v>352049</v>
      </c>
      <c r="AP64" s="43">
        <v>353328</v>
      </c>
      <c r="AQ64" s="43">
        <v>364732</v>
      </c>
      <c r="AR64" s="43">
        <v>13.47</v>
      </c>
      <c r="AS64" s="43">
        <v>13.45</v>
      </c>
      <c r="AT64" s="43">
        <v>13.52</v>
      </c>
      <c r="AU64" s="43">
        <v>13.64</v>
      </c>
      <c r="AV64" s="43">
        <v>21.428000000000001</v>
      </c>
      <c r="AW64" s="43">
        <v>1.7313954072554202E-2</v>
      </c>
      <c r="AX64" s="43">
        <v>1.76023187468385E-2</v>
      </c>
      <c r="AY64" s="43">
        <v>1.8968243895281001E-2</v>
      </c>
      <c r="AZ64" s="43">
        <v>15446.8689813091</v>
      </c>
      <c r="BA64" s="43">
        <v>71772.394977897304</v>
      </c>
      <c r="BB64" s="43">
        <v>154777.57116002799</v>
      </c>
      <c r="BC64" s="43">
        <v>3425.43128120863</v>
      </c>
      <c r="BD64" s="43">
        <v>1</v>
      </c>
      <c r="BE64" s="46">
        <v>1</v>
      </c>
      <c r="BF64" s="43">
        <v>3</v>
      </c>
      <c r="BG64" s="43">
        <v>161</v>
      </c>
      <c r="BH64" s="43">
        <v>161</v>
      </c>
      <c r="BI64" s="63">
        <v>1</v>
      </c>
      <c r="BJ64" s="43">
        <v>0</v>
      </c>
      <c r="BK64" s="43">
        <v>4742</v>
      </c>
      <c r="BL64" s="43">
        <v>9728</v>
      </c>
      <c r="BM64" s="43">
        <v>23217</v>
      </c>
      <c r="BN64" s="43">
        <v>47483</v>
      </c>
      <c r="BO64" s="43">
        <v>634322</v>
      </c>
      <c r="BP64" s="43">
        <v>634322</v>
      </c>
      <c r="BQ64" s="43">
        <v>634322</v>
      </c>
      <c r="BR64" s="45">
        <v>-13489</v>
      </c>
      <c r="BS64" s="43">
        <v>-37755</v>
      </c>
      <c r="BT64" s="43">
        <v>-624594</v>
      </c>
      <c r="BU64" s="45">
        <v>-624594</v>
      </c>
      <c r="BV64" s="45">
        <v>-624594</v>
      </c>
      <c r="BW64" s="43">
        <v>11435.5047783304</v>
      </c>
      <c r="BX64" s="43">
        <v>208.321343076293</v>
      </c>
      <c r="BY64" s="43">
        <v>3425.6410057107601</v>
      </c>
      <c r="BZ64" s="43">
        <v>3989.2851832030201</v>
      </c>
      <c r="CA64" s="43">
        <v>1748.0931848089999</v>
      </c>
      <c r="CB64" s="48">
        <v>7.4</v>
      </c>
      <c r="CC64" s="43">
        <v>14362.780584349901</v>
      </c>
      <c r="CD64" s="43">
        <v>38134.695612152304</v>
      </c>
      <c r="CE64" s="43">
        <v>26743.500968296001</v>
      </c>
      <c r="CF64" s="43">
        <f>Tabel2[[#This Row],[99. a18 Cykelinfra if. 2 km af st (Cykelinfra langs vej hovedsti 50 snap)(FYSIK)]]/Tabel2[[#This Row],[100. a18 Større vej if. 2 km af st (HoGeFoStMe snap 50)(FYSIK)]]</f>
        <v>1.4259425367441751</v>
      </c>
      <c r="CG64" s="43">
        <f>Tabel2[[#This Row],[98. a18 Cykelinfra v større vej if. 2 km af st (Cykelinfra langs vej hovedsti 50 snap)(FYSIK)]]/Tabel2[[#This Row],[100. a18 Større vej if. 2 km af st (HoGeFoStMe snap 50)(FYSIK)]]</f>
        <v>0.53705685734177999</v>
      </c>
      <c r="CH64" s="48">
        <v>7.5</v>
      </c>
      <c r="CI64" s="48">
        <v>4.8</v>
      </c>
      <c r="CJ64" s="48">
        <v>3.5</v>
      </c>
      <c r="CK64" s="48">
        <v>7.8</v>
      </c>
      <c r="CL64" s="48">
        <v>8.3000000000000007</v>
      </c>
      <c r="CM64" s="48">
        <v>8.3000000000000007</v>
      </c>
      <c r="CN64" s="48">
        <v>7.5</v>
      </c>
      <c r="CO64" s="43">
        <v>367</v>
      </c>
      <c r="CP64" s="48">
        <v>222</v>
      </c>
      <c r="CQ64" s="48">
        <v>0</v>
      </c>
      <c r="CR64" s="43">
        <v>0.26368450202646998</v>
      </c>
      <c r="CS64" s="43">
        <v>50942</v>
      </c>
      <c r="CT64" s="48">
        <v>8.1274756448060916</v>
      </c>
      <c r="CU64" s="48">
        <v>0</v>
      </c>
      <c r="CV64" s="48">
        <v>13.435961989386646</v>
      </c>
      <c r="CW64" s="56" t="s">
        <v>166</v>
      </c>
      <c r="CX64" s="43">
        <v>0.52783006184458103</v>
      </c>
      <c r="CY64" s="43">
        <v>39</v>
      </c>
      <c r="CZ64" s="48" t="s">
        <v>18</v>
      </c>
      <c r="DA64" s="48">
        <v>35</v>
      </c>
      <c r="DB64" s="48" t="s">
        <v>53</v>
      </c>
      <c r="DC64" s="48">
        <v>38</v>
      </c>
      <c r="DD64" s="48">
        <v>36</v>
      </c>
      <c r="DE64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1</v>
      </c>
      <c r="DF64" s="62">
        <f>Tabel2[[#This Row],[126. a133. Forskel mellem tog og bil ( nærmeste kundepunkt) (tog-tid minus bil-tid)(FYSIK)]]/Tabel2[[#This Row],[124. a133. Bil til nærmeste knudepunt(FYSIK) (metode: google maps køretid gennemsnitligt)]]</f>
        <v>2.6315789473684209E-2</v>
      </c>
      <c r="DG64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</v>
      </c>
      <c r="DH64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-2.8571428571428571E-2</v>
      </c>
      <c r="DI64" s="43">
        <v>7.4983932000000003E-2</v>
      </c>
      <c r="DJ64" s="43">
        <v>670</v>
      </c>
      <c r="DK64" s="43">
        <v>2918</v>
      </c>
      <c r="DL64" s="43">
        <v>7452</v>
      </c>
      <c r="DM64" s="43">
        <v>44</v>
      </c>
      <c r="DN64" s="43">
        <v>161</v>
      </c>
      <c r="DO64" s="43">
        <v>232</v>
      </c>
      <c r="DP64" s="43"/>
      <c r="DQ64" s="43"/>
      <c r="DR64" s="43"/>
      <c r="DS64" s="43" t="s">
        <v>165</v>
      </c>
      <c r="DT64" s="43"/>
    </row>
    <row r="65" spans="1:124" ht="21.75" customHeight="1" x14ac:dyDescent="0.25">
      <c r="A65" s="43" t="s">
        <v>217</v>
      </c>
      <c r="B65" s="43">
        <v>8600653</v>
      </c>
      <c r="C65" s="44">
        <v>0.266029127664693</v>
      </c>
      <c r="D65" s="43">
        <v>5.6927115622028401E-2</v>
      </c>
      <c r="E65" s="43">
        <v>8199</v>
      </c>
      <c r="F65" s="43">
        <v>2228</v>
      </c>
      <c r="G65" s="43">
        <v>0.27174045615318898</v>
      </c>
      <c r="H65" s="43">
        <v>4419</v>
      </c>
      <c r="I65" s="43">
        <v>1389</v>
      </c>
      <c r="J65" s="43">
        <v>0.31432450780719601</v>
      </c>
      <c r="K65" s="43"/>
      <c r="L65" s="43"/>
      <c r="M65" s="43"/>
      <c r="N65" s="43"/>
      <c r="O65" s="43"/>
      <c r="P65" s="43"/>
      <c r="Q65" s="43"/>
      <c r="R65" s="43"/>
      <c r="S65" s="43"/>
      <c r="T65" s="43">
        <v>38182</v>
      </c>
      <c r="U65" s="43">
        <v>165772</v>
      </c>
      <c r="V65" s="43">
        <v>429368</v>
      </c>
      <c r="W65" s="43">
        <v>1249927</v>
      </c>
      <c r="X65" s="43">
        <v>24976</v>
      </c>
      <c r="Y65" s="43">
        <v>156696</v>
      </c>
      <c r="Z65" s="43">
        <v>343371</v>
      </c>
      <c r="AA65" s="43">
        <v>765413</v>
      </c>
      <c r="AB65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63158</v>
      </c>
      <c r="AC65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322468</v>
      </c>
      <c r="AD65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772739</v>
      </c>
      <c r="AE65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2015340</v>
      </c>
      <c r="AF65" s="43">
        <v>23557</v>
      </c>
      <c r="AG65" s="43">
        <v>12092.1593728755</v>
      </c>
      <c r="AH65" s="43">
        <v>96885</v>
      </c>
      <c r="AI65" s="43">
        <v>11828.581805031699</v>
      </c>
      <c r="AJ65" s="43">
        <v>250375</v>
      </c>
      <c r="AK65" s="43">
        <v>11845.1147048123</v>
      </c>
      <c r="AL65" s="43">
        <v>684491</v>
      </c>
      <c r="AM65" s="43">
        <v>12578.697231730101</v>
      </c>
      <c r="AN65" s="43">
        <v>376688</v>
      </c>
      <c r="AO65" s="43">
        <v>327671</v>
      </c>
      <c r="AP65" s="43">
        <v>330928</v>
      </c>
      <c r="AQ65" s="43">
        <v>336059</v>
      </c>
      <c r="AR65" s="43">
        <v>14.8</v>
      </c>
      <c r="AS65" s="43">
        <v>14.56</v>
      </c>
      <c r="AT65" s="43">
        <v>14.48</v>
      </c>
      <c r="AU65" s="43">
        <v>13.93</v>
      </c>
      <c r="AV65" s="43">
        <v>48.125</v>
      </c>
      <c r="AW65" s="43">
        <v>8.2148902570208099E-3</v>
      </c>
      <c r="AX65" s="43">
        <v>1.1779208717799E-2</v>
      </c>
      <c r="AY65" s="43">
        <v>1.2490455125745901E-2</v>
      </c>
      <c r="AZ65" s="43">
        <v>16230.6448594461</v>
      </c>
      <c r="BA65" s="43">
        <v>165368.480181666</v>
      </c>
      <c r="BB65" s="43">
        <v>436468.69990868599</v>
      </c>
      <c r="BC65" s="43">
        <v>685.79</v>
      </c>
      <c r="BD65" s="43">
        <v>4</v>
      </c>
      <c r="BE65" s="46">
        <v>16</v>
      </c>
      <c r="BF65" s="43">
        <v>37</v>
      </c>
      <c r="BG65" s="43">
        <v>807</v>
      </c>
      <c r="BH65" s="43">
        <v>4742</v>
      </c>
      <c r="BI65" s="63">
        <v>0.17018135807676085</v>
      </c>
      <c r="BJ65" s="43">
        <v>-3935</v>
      </c>
      <c r="BK65" s="43">
        <v>4742</v>
      </c>
      <c r="BL65" s="43">
        <v>634322</v>
      </c>
      <c r="BM65" s="43">
        <v>634322</v>
      </c>
      <c r="BN65" s="43">
        <v>634322</v>
      </c>
      <c r="BO65" s="43">
        <v>634322</v>
      </c>
      <c r="BP65" s="43">
        <v>634322</v>
      </c>
      <c r="BQ65" s="43">
        <v>634322</v>
      </c>
      <c r="BR65" s="45">
        <v>0</v>
      </c>
      <c r="BS65" s="43">
        <v>0</v>
      </c>
      <c r="BT65" s="43">
        <v>0</v>
      </c>
      <c r="BU65" s="45">
        <v>0</v>
      </c>
      <c r="BV65" s="45">
        <v>0</v>
      </c>
      <c r="BW65" s="43">
        <v>1452.41452052878</v>
      </c>
      <c r="BX65" s="43">
        <v>73.7653216938497</v>
      </c>
      <c r="BY65" s="43">
        <v>104.808565013798</v>
      </c>
      <c r="BZ65" s="43">
        <v>523.82732771336396</v>
      </c>
      <c r="CA65" s="43">
        <v>2190.1155273654599</v>
      </c>
      <c r="CB65" s="48"/>
      <c r="CC65" s="43">
        <v>45666.729909302303</v>
      </c>
      <c r="CD65" s="43">
        <v>82635.175404256006</v>
      </c>
      <c r="CE65" s="43">
        <v>43964.873275000697</v>
      </c>
      <c r="CF65" s="43">
        <f>Tabel2[[#This Row],[99. a18 Cykelinfra if. 2 km af st (Cykelinfra langs vej hovedsti 50 snap)(FYSIK)]]/Tabel2[[#This Row],[100. a18 Større vej if. 2 km af st (HoGeFoStMe snap 50)(FYSIK)]]</f>
        <v>1.879572696306258</v>
      </c>
      <c r="CG65" s="43">
        <f>Tabel2[[#This Row],[98. a18 Cykelinfra v større vej if. 2 km af st (Cykelinfra langs vej hovedsti 50 snap)(FYSIK)]]/Tabel2[[#This Row],[100. a18 Større vej if. 2 km af st (HoGeFoStMe snap 50)(FYSIK)]]</f>
        <v>1.0387094629764193</v>
      </c>
      <c r="CH65" s="48"/>
      <c r="CI65" s="48"/>
      <c r="CJ65" s="48"/>
      <c r="CK65" s="48"/>
      <c r="CL65" s="48"/>
      <c r="CM65" s="48"/>
      <c r="CN65" s="48"/>
      <c r="CO65" s="43">
        <v>562</v>
      </c>
      <c r="CP65" s="48">
        <v>492</v>
      </c>
      <c r="CQ65" s="48">
        <v>152</v>
      </c>
      <c r="CR65" s="43">
        <v>0.14092314150511301</v>
      </c>
      <c r="CS65" s="43">
        <v>44313</v>
      </c>
      <c r="CT65" s="48">
        <v>29.977302198605763</v>
      </c>
      <c r="CU65" s="48">
        <v>110.83713049747656</v>
      </c>
      <c r="CV65" s="48">
        <v>34.242365519545608</v>
      </c>
      <c r="CW65" s="56" t="s">
        <v>218</v>
      </c>
      <c r="CX65" s="43">
        <v>0.56946006749156297</v>
      </c>
      <c r="CY65" s="43">
        <v>8</v>
      </c>
      <c r="CZ65" s="48" t="s">
        <v>18</v>
      </c>
      <c r="DA65" s="48">
        <v>4</v>
      </c>
      <c r="DB65" s="48" t="s">
        <v>53</v>
      </c>
      <c r="DC65" s="48">
        <v>17</v>
      </c>
      <c r="DD65" s="48">
        <v>11</v>
      </c>
      <c r="DE65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-9</v>
      </c>
      <c r="DF65" s="62">
        <f>Tabel2[[#This Row],[126. a133. Forskel mellem tog og bil ( nærmeste kundepunkt) (tog-tid minus bil-tid)(FYSIK)]]/Tabel2[[#This Row],[124. a133. Bil til nærmeste knudepunt(FYSIK) (metode: google maps køretid gennemsnitligt)]]</f>
        <v>-0.52941176470588236</v>
      </c>
      <c r="DG65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-7</v>
      </c>
      <c r="DH65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-1.75</v>
      </c>
      <c r="DI65" s="43">
        <v>0.32580268400000001</v>
      </c>
      <c r="DJ65" s="43">
        <v>2518</v>
      </c>
      <c r="DK65" s="43">
        <v>14560</v>
      </c>
      <c r="DL65" s="43">
        <v>38450</v>
      </c>
      <c r="DM65" s="43">
        <v>26</v>
      </c>
      <c r="DN65" s="43">
        <v>79</v>
      </c>
      <c r="DO65" s="43">
        <v>126</v>
      </c>
      <c r="DP65" s="43" t="s">
        <v>217</v>
      </c>
      <c r="DQ65" s="43"/>
      <c r="DR65" s="43"/>
      <c r="DS65" s="43"/>
      <c r="DT65" s="43"/>
    </row>
    <row r="66" spans="1:124" ht="21.75" customHeight="1" x14ac:dyDescent="0.25">
      <c r="A66" s="43" t="s">
        <v>127</v>
      </c>
      <c r="B66" s="43">
        <v>8600518</v>
      </c>
      <c r="C66" s="44">
        <v>0.102700709836513</v>
      </c>
      <c r="D66" s="43">
        <v>1.8054640342106298E-2</v>
      </c>
      <c r="E66" s="43">
        <v>577</v>
      </c>
      <c r="F66" s="43">
        <v>272</v>
      </c>
      <c r="G66" s="43">
        <v>0.47140381282495603</v>
      </c>
      <c r="H66" s="43">
        <v>2339</v>
      </c>
      <c r="I66" s="43">
        <v>1091</v>
      </c>
      <c r="J66" s="43">
        <v>0.46643864899529702</v>
      </c>
      <c r="K66" s="43">
        <v>5984</v>
      </c>
      <c r="L66" s="43">
        <v>3307</v>
      </c>
      <c r="M66" s="43">
        <v>0.55264037433155</v>
      </c>
      <c r="N66" s="43">
        <v>2499</v>
      </c>
      <c r="O66" s="43">
        <v>1570</v>
      </c>
      <c r="P66" s="43">
        <v>0.62825130052020794</v>
      </c>
      <c r="Q66" s="43">
        <v>2157</v>
      </c>
      <c r="R66" s="43">
        <v>1473</v>
      </c>
      <c r="S66" s="43">
        <v>0.68289290681502002</v>
      </c>
      <c r="T66" s="43">
        <v>5520</v>
      </c>
      <c r="U66" s="43">
        <v>15745</v>
      </c>
      <c r="V66" s="43">
        <v>18579</v>
      </c>
      <c r="W66" s="43">
        <v>38340</v>
      </c>
      <c r="X66" s="43">
        <v>2586</v>
      </c>
      <c r="Y66" s="43">
        <v>6795</v>
      </c>
      <c r="Z66" s="43">
        <v>7756</v>
      </c>
      <c r="AA66" s="43">
        <v>12631</v>
      </c>
      <c r="AB66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8106</v>
      </c>
      <c r="AC66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22540</v>
      </c>
      <c r="AD66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26335</v>
      </c>
      <c r="AE66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50971</v>
      </c>
      <c r="AF66" s="43">
        <v>2392</v>
      </c>
      <c r="AG66" s="43">
        <v>27279.086828858999</v>
      </c>
      <c r="AH66" s="43">
        <v>6667</v>
      </c>
      <c r="AI66" s="43">
        <v>26648.1278387727</v>
      </c>
      <c r="AJ66" s="43">
        <v>7982</v>
      </c>
      <c r="AK66" s="43">
        <v>27060.988820499901</v>
      </c>
      <c r="AL66" s="43">
        <v>18004</v>
      </c>
      <c r="AM66" s="43">
        <v>25973.059782911201</v>
      </c>
      <c r="AN66" s="43">
        <v>281204</v>
      </c>
      <c r="AO66" s="43">
        <v>286686</v>
      </c>
      <c r="AP66" s="43">
        <v>292955</v>
      </c>
      <c r="AQ66" s="43">
        <v>303892</v>
      </c>
      <c r="AR66" s="43">
        <v>12.64</v>
      </c>
      <c r="AS66" s="43">
        <v>12.57</v>
      </c>
      <c r="AT66" s="43">
        <v>12.63</v>
      </c>
      <c r="AU66" s="43">
        <v>12.46</v>
      </c>
      <c r="AV66" s="43">
        <v>12.211</v>
      </c>
      <c r="AW66" s="43">
        <v>1.47302848347639E-2</v>
      </c>
      <c r="AX66" s="43">
        <v>1.67032986734135E-2</v>
      </c>
      <c r="AY66" s="43">
        <v>1.6649199929722702E-2</v>
      </c>
      <c r="AZ66" s="43">
        <v>12852.5874009503</v>
      </c>
      <c r="BA66" s="43">
        <v>49725.337476042601</v>
      </c>
      <c r="BB66" s="43">
        <v>72077.693308142596</v>
      </c>
      <c r="BC66" s="43">
        <v>14614.067650920801</v>
      </c>
      <c r="BD66" s="43">
        <v>1</v>
      </c>
      <c r="BE66" s="46">
        <v>1</v>
      </c>
      <c r="BF66" s="43">
        <v>1</v>
      </c>
      <c r="BG66" s="43">
        <v>81</v>
      </c>
      <c r="BH66" s="43">
        <v>81</v>
      </c>
      <c r="BI66" s="63">
        <v>1</v>
      </c>
      <c r="BJ66" s="43">
        <v>0</v>
      </c>
      <c r="BK66" s="43">
        <v>188</v>
      </c>
      <c r="BL66" s="43">
        <v>17415</v>
      </c>
      <c r="BM66" s="43">
        <v>17415</v>
      </c>
      <c r="BN66" s="43">
        <v>17415</v>
      </c>
      <c r="BO66" s="43">
        <v>180760</v>
      </c>
      <c r="BP66" s="43">
        <v>180760</v>
      </c>
      <c r="BQ66" s="43">
        <v>282910</v>
      </c>
      <c r="BR66" s="45">
        <v>0</v>
      </c>
      <c r="BS66" s="43">
        <v>0</v>
      </c>
      <c r="BT66" s="43">
        <v>-163345</v>
      </c>
      <c r="BU66" s="45">
        <v>-163345</v>
      </c>
      <c r="BV66" s="45">
        <v>-265495</v>
      </c>
      <c r="BW66" s="43">
        <v>442.03449598216298</v>
      </c>
      <c r="BX66" s="43">
        <v>496.73415714534701</v>
      </c>
      <c r="BY66" s="43">
        <v>100.022416065032</v>
      </c>
      <c r="BZ66" s="43">
        <v>1128.3934982647199</v>
      </c>
      <c r="CA66" s="43">
        <v>397.34207663750499</v>
      </c>
      <c r="CB66" s="48"/>
      <c r="CC66" s="43">
        <v>16836.5457602854</v>
      </c>
      <c r="CD66" s="43">
        <v>30096.169663342898</v>
      </c>
      <c r="CE66" s="43">
        <v>40444.232541645099</v>
      </c>
      <c r="CF66" s="43">
        <f>Tabel2[[#This Row],[99. a18 Cykelinfra if. 2 km af st (Cykelinfra langs vej hovedsti 50 snap)(FYSIK)]]/Tabel2[[#This Row],[100. a18 Større vej if. 2 km af st (HoGeFoStMe snap 50)(FYSIK)]]</f>
        <v>0.74413996191800935</v>
      </c>
      <c r="CG66" s="43">
        <f>Tabel2[[#This Row],[98. a18 Cykelinfra v større vej if. 2 km af st (Cykelinfra langs vej hovedsti 50 snap)(FYSIK)]]/Tabel2[[#This Row],[100. a18 Større vej if. 2 km af st (HoGeFoStMe snap 50)(FYSIK)]]</f>
        <v>0.41629040044087734</v>
      </c>
      <c r="CH66" s="48"/>
      <c r="CI66" s="48"/>
      <c r="CJ66" s="48"/>
      <c r="CK66" s="48"/>
      <c r="CL66" s="48"/>
      <c r="CM66" s="48"/>
      <c r="CN66" s="48"/>
      <c r="CO66" s="43">
        <v>836</v>
      </c>
      <c r="CP66" s="48">
        <v>110</v>
      </c>
      <c r="CQ66" s="48">
        <v>0</v>
      </c>
      <c r="CR66" s="43">
        <v>0.23323436572178599</v>
      </c>
      <c r="CS66" s="43">
        <v>37314</v>
      </c>
      <c r="CT66" s="48">
        <v>4.6721209936422632</v>
      </c>
      <c r="CU66" s="48">
        <v>0</v>
      </c>
      <c r="CV66" s="48">
        <v>35.508119551681197</v>
      </c>
      <c r="CW66" s="56" t="s">
        <v>128</v>
      </c>
      <c r="CX66" s="43">
        <v>0.70417867435158499</v>
      </c>
      <c r="CY66" s="43">
        <v>13</v>
      </c>
      <c r="CZ66" s="48" t="s">
        <v>21</v>
      </c>
      <c r="DA66" s="48">
        <v>13</v>
      </c>
      <c r="DB66" s="48" t="s">
        <v>21</v>
      </c>
      <c r="DC66" s="48">
        <v>34</v>
      </c>
      <c r="DD66" s="48">
        <v>34</v>
      </c>
      <c r="DE66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-21</v>
      </c>
      <c r="DF66" s="62">
        <f>Tabel2[[#This Row],[126. a133. Forskel mellem tog og bil ( nærmeste kundepunkt) (tog-tid minus bil-tid)(FYSIK)]]/Tabel2[[#This Row],[124. a133. Bil til nærmeste knudepunt(FYSIK) (metode: google maps køretid gennemsnitligt)]]</f>
        <v>-0.61764705882352944</v>
      </c>
      <c r="DG66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-21</v>
      </c>
      <c r="DH66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-1.6153846153846154</v>
      </c>
      <c r="DI66" s="43">
        <v>7.4705680999999996E-2</v>
      </c>
      <c r="DJ66" s="43">
        <v>1438</v>
      </c>
      <c r="DK66" s="43">
        <v>4038</v>
      </c>
      <c r="DL66" s="43">
        <v>5442</v>
      </c>
      <c r="DM66" s="43">
        <v>20</v>
      </c>
      <c r="DN66" s="43">
        <v>117</v>
      </c>
      <c r="DO66" s="43">
        <v>258</v>
      </c>
      <c r="DP66" s="43"/>
      <c r="DQ66" s="43" t="s">
        <v>127</v>
      </c>
      <c r="DR66" s="43"/>
      <c r="DS66" s="43"/>
      <c r="DT66" s="43"/>
    </row>
    <row r="67" spans="1:124" ht="21.75" customHeight="1" x14ac:dyDescent="0.25">
      <c r="A67" s="43" t="s">
        <v>59</v>
      </c>
      <c r="B67" s="43">
        <v>8600824</v>
      </c>
      <c r="C67" s="44">
        <v>4.3050045351147398E-2</v>
      </c>
      <c r="D67" s="43">
        <v>4.66471936810103E-3</v>
      </c>
      <c r="E67" s="43">
        <v>1361</v>
      </c>
      <c r="F67" s="43">
        <v>651</v>
      </c>
      <c r="G67" s="43">
        <v>0.47832476120499601</v>
      </c>
      <c r="H67" s="43">
        <v>2625</v>
      </c>
      <c r="I67" s="43">
        <v>1346</v>
      </c>
      <c r="J67" s="43">
        <v>0.51276190476190397</v>
      </c>
      <c r="K67" s="43">
        <v>5437</v>
      </c>
      <c r="L67" s="43">
        <v>2928</v>
      </c>
      <c r="M67" s="43">
        <v>0.53853227883023702</v>
      </c>
      <c r="N67" s="43">
        <v>4549</v>
      </c>
      <c r="O67" s="43">
        <v>2525</v>
      </c>
      <c r="P67" s="43">
        <v>0.55506704770279103</v>
      </c>
      <c r="Q67" s="43">
        <v>3007</v>
      </c>
      <c r="R67" s="43">
        <v>2206</v>
      </c>
      <c r="S67" s="43">
        <v>0.73362154971732596</v>
      </c>
      <c r="T67" s="43">
        <v>7189</v>
      </c>
      <c r="U67" s="43">
        <v>20847</v>
      </c>
      <c r="V67" s="43">
        <v>23819</v>
      </c>
      <c r="W67" s="43">
        <v>45903</v>
      </c>
      <c r="X67" s="43">
        <v>4099</v>
      </c>
      <c r="Y67" s="43">
        <v>11802</v>
      </c>
      <c r="Z67" s="43">
        <v>12629</v>
      </c>
      <c r="AA67" s="43">
        <v>17782</v>
      </c>
      <c r="AB67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11288</v>
      </c>
      <c r="AC67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32649</v>
      </c>
      <c r="AD67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36448</v>
      </c>
      <c r="AE67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63685</v>
      </c>
      <c r="AF67" s="43">
        <v>3604</v>
      </c>
      <c r="AG67" s="43">
        <v>25307.924533556099</v>
      </c>
      <c r="AH67" s="43">
        <v>9397</v>
      </c>
      <c r="AI67" s="43">
        <v>24447.255359999999</v>
      </c>
      <c r="AJ67" s="43">
        <v>11000</v>
      </c>
      <c r="AK67" s="43">
        <v>24793.243962453202</v>
      </c>
      <c r="AL67" s="43">
        <v>21404</v>
      </c>
      <c r="AM67" s="43">
        <v>28015.1444959498</v>
      </c>
      <c r="AN67" s="43">
        <v>284358</v>
      </c>
      <c r="AO67" s="43">
        <v>283227</v>
      </c>
      <c r="AP67" s="43">
        <v>291177</v>
      </c>
      <c r="AQ67" s="43">
        <v>289441</v>
      </c>
      <c r="AR67" s="43">
        <v>12.49</v>
      </c>
      <c r="AS67" s="43">
        <v>12.44</v>
      </c>
      <c r="AT67" s="43">
        <v>12.48</v>
      </c>
      <c r="AU67" s="43">
        <v>12.35</v>
      </c>
      <c r="AV67" s="43">
        <v>10.035</v>
      </c>
      <c r="AW67" s="43">
        <v>1.4170040626813899E-2</v>
      </c>
      <c r="AX67" s="43">
        <v>1.40832898239128E-2</v>
      </c>
      <c r="AY67" s="43">
        <v>1.3959339107179799E-2</v>
      </c>
      <c r="AZ67" s="43">
        <v>13288.206001597</v>
      </c>
      <c r="BA67" s="43">
        <v>74726.926747614198</v>
      </c>
      <c r="BB67" s="43">
        <v>101451.256444194</v>
      </c>
      <c r="BC67" s="43">
        <v>2718.8731129927501</v>
      </c>
      <c r="BD67" s="43">
        <v>1</v>
      </c>
      <c r="BE67" s="46">
        <v>2</v>
      </c>
      <c r="BF67" s="43">
        <v>2</v>
      </c>
      <c r="BG67" s="43">
        <v>52</v>
      </c>
      <c r="BH67" s="43">
        <v>52</v>
      </c>
      <c r="BI67" s="63">
        <v>1</v>
      </c>
      <c r="BJ67" s="43">
        <v>0</v>
      </c>
      <c r="BK67" s="43">
        <v>54</v>
      </c>
      <c r="BL67" s="43">
        <v>16980</v>
      </c>
      <c r="BM67" s="43">
        <v>16980</v>
      </c>
      <c r="BN67" s="43">
        <v>16980</v>
      </c>
      <c r="BO67" s="43">
        <v>16980</v>
      </c>
      <c r="BP67" s="43">
        <v>16980</v>
      </c>
      <c r="BQ67" s="43">
        <v>51793</v>
      </c>
      <c r="BR67" s="45">
        <v>0</v>
      </c>
      <c r="BS67" s="43">
        <v>0</v>
      </c>
      <c r="BT67" s="43">
        <v>0</v>
      </c>
      <c r="BU67" s="45">
        <v>0</v>
      </c>
      <c r="BV67" s="45">
        <v>-34813</v>
      </c>
      <c r="BW67" s="43">
        <v>439.25640194009901</v>
      </c>
      <c r="BX67" s="43">
        <v>62.397709965654599</v>
      </c>
      <c r="BY67" s="43">
        <v>423.59582159506698</v>
      </c>
      <c r="BZ67" s="43">
        <v>1177.14651629333</v>
      </c>
      <c r="CA67" s="43">
        <v>10791.8319507131</v>
      </c>
      <c r="CB67" s="48"/>
      <c r="CC67" s="43">
        <v>33645.711581293202</v>
      </c>
      <c r="CD67" s="43">
        <v>47104.686227890903</v>
      </c>
      <c r="CE67" s="43">
        <v>43111.331490794597</v>
      </c>
      <c r="CF67" s="43">
        <f>Tabel2[[#This Row],[99. a18 Cykelinfra if. 2 km af st (Cykelinfra langs vej hovedsti 50 snap)(FYSIK)]]/Tabel2[[#This Row],[100. a18 Større vej if. 2 km af st (HoGeFoStMe snap 50)(FYSIK)]]</f>
        <v>1.0926288889488136</v>
      </c>
      <c r="CG67" s="43">
        <f>Tabel2[[#This Row],[98. a18 Cykelinfra v større vej if. 2 km af st (Cykelinfra langs vej hovedsti 50 snap)(FYSIK)]]/Tabel2[[#This Row],[100. a18 Større vej if. 2 km af st (HoGeFoStMe snap 50)(FYSIK)]]</f>
        <v>0.78043777396384628</v>
      </c>
      <c r="CH67" s="48"/>
      <c r="CI67" s="48"/>
      <c r="CJ67" s="48"/>
      <c r="CK67" s="48"/>
      <c r="CL67" s="48"/>
      <c r="CM67" s="48"/>
      <c r="CN67" s="48"/>
      <c r="CO67" s="43">
        <v>438</v>
      </c>
      <c r="CP67" s="48">
        <v>866</v>
      </c>
      <c r="CQ67" s="48">
        <v>463</v>
      </c>
      <c r="CR67" s="43">
        <v>0.26272222036224802</v>
      </c>
      <c r="CS67" s="43">
        <v>62778</v>
      </c>
      <c r="CT67" s="48">
        <v>7.9982861074623131</v>
      </c>
      <c r="CU67" s="48">
        <v>7.5664132074913457</v>
      </c>
      <c r="CV67" s="48">
        <v>4.0453225347211239</v>
      </c>
      <c r="CW67" s="56" t="s">
        <v>60</v>
      </c>
      <c r="CX67" s="43">
        <v>0.78820738732633</v>
      </c>
      <c r="CY67" s="43">
        <v>74</v>
      </c>
      <c r="CZ67" s="48" t="s">
        <v>18</v>
      </c>
      <c r="DA67" s="48">
        <v>74</v>
      </c>
      <c r="DB67" s="48" t="s">
        <v>18</v>
      </c>
      <c r="DC67" s="48">
        <v>91</v>
      </c>
      <c r="DD67" s="48">
        <v>91</v>
      </c>
      <c r="DE67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-17</v>
      </c>
      <c r="DF67" s="62">
        <f>Tabel2[[#This Row],[126. a133. Forskel mellem tog og bil ( nærmeste kundepunkt) (tog-tid minus bil-tid)(FYSIK)]]/Tabel2[[#This Row],[124. a133. Bil til nærmeste knudepunt(FYSIK) (metode: google maps køretid gennemsnitligt)]]</f>
        <v>-0.18681318681318682</v>
      </c>
      <c r="DG67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-17</v>
      </c>
      <c r="DH67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-0.22972972972972974</v>
      </c>
      <c r="DI67" s="43">
        <v>4.8963336000000003E-2</v>
      </c>
      <c r="DJ67" s="43">
        <v>1852</v>
      </c>
      <c r="DK67" s="43">
        <v>5182</v>
      </c>
      <c r="DL67" s="43">
        <v>6670</v>
      </c>
      <c r="DM67" s="43">
        <v>37</v>
      </c>
      <c r="DN67" s="43">
        <v>176</v>
      </c>
      <c r="DO67" s="43">
        <v>267</v>
      </c>
      <c r="DP67" s="43"/>
      <c r="DQ67" s="43"/>
      <c r="DR67" s="43" t="s">
        <v>59</v>
      </c>
      <c r="DS67" s="43" t="s">
        <v>59</v>
      </c>
      <c r="DT67" s="43"/>
    </row>
    <row r="68" spans="1:124" ht="21.75" customHeight="1" x14ac:dyDescent="0.25">
      <c r="A68" s="43" t="s">
        <v>89</v>
      </c>
      <c r="B68" s="43">
        <v>8600810</v>
      </c>
      <c r="C68" s="44">
        <v>0.18562930857139701</v>
      </c>
      <c r="D68" s="43">
        <v>2.3142378641522798E-2</v>
      </c>
      <c r="E68" s="43">
        <v>2526</v>
      </c>
      <c r="F68" s="43">
        <v>1149</v>
      </c>
      <c r="G68" s="43">
        <v>0.45486935866983302</v>
      </c>
      <c r="H68" s="43">
        <v>3646</v>
      </c>
      <c r="I68" s="43">
        <v>1986</v>
      </c>
      <c r="J68" s="43">
        <v>0.54470652770159</v>
      </c>
      <c r="K68" s="43">
        <v>9494</v>
      </c>
      <c r="L68" s="43">
        <v>5225</v>
      </c>
      <c r="M68" s="43">
        <v>0.55034758795028405</v>
      </c>
      <c r="N68" s="43">
        <v>8585</v>
      </c>
      <c r="O68" s="43">
        <v>5121</v>
      </c>
      <c r="P68" s="43">
        <v>0.59650553290623098</v>
      </c>
      <c r="Q68" s="43">
        <v>4164</v>
      </c>
      <c r="R68" s="43">
        <v>2519</v>
      </c>
      <c r="S68" s="43">
        <v>0.60494716618635902</v>
      </c>
      <c r="T68" s="43">
        <v>10472</v>
      </c>
      <c r="U68" s="43">
        <v>39164</v>
      </c>
      <c r="V68" s="43">
        <v>47078</v>
      </c>
      <c r="W68" s="43">
        <v>80532</v>
      </c>
      <c r="X68" s="43">
        <v>7254</v>
      </c>
      <c r="Y68" s="43">
        <v>18873</v>
      </c>
      <c r="Z68" s="43">
        <v>21923</v>
      </c>
      <c r="AA68" s="43">
        <v>30016</v>
      </c>
      <c r="AB68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17726</v>
      </c>
      <c r="AC68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58037</v>
      </c>
      <c r="AD68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69001</v>
      </c>
      <c r="AE68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110548</v>
      </c>
      <c r="AF68" s="43">
        <v>5770</v>
      </c>
      <c r="AG68" s="43">
        <v>26986.0552179197</v>
      </c>
      <c r="AH68" s="43">
        <v>19020</v>
      </c>
      <c r="AI68" s="43">
        <v>26277.004475097299</v>
      </c>
      <c r="AJ68" s="43">
        <v>23135</v>
      </c>
      <c r="AK68" s="43">
        <v>26647.795506687999</v>
      </c>
      <c r="AL68" s="43">
        <v>40462</v>
      </c>
      <c r="AM68" s="43">
        <v>28209.6335766423</v>
      </c>
      <c r="AN68" s="43">
        <v>289818</v>
      </c>
      <c r="AO68" s="43">
        <v>297841</v>
      </c>
      <c r="AP68" s="43">
        <v>307652</v>
      </c>
      <c r="AQ68" s="43">
        <v>315544</v>
      </c>
      <c r="AR68" s="43">
        <v>12.55</v>
      </c>
      <c r="AS68" s="43">
        <v>12.51</v>
      </c>
      <c r="AT68" s="43">
        <v>12.55</v>
      </c>
      <c r="AU68" s="43">
        <v>12.5</v>
      </c>
      <c r="AV68" s="43">
        <v>12.929500000000001</v>
      </c>
      <c r="AW68" s="43">
        <v>2.61013783409723E-2</v>
      </c>
      <c r="AX68" s="43">
        <v>2.07948974815837E-2</v>
      </c>
      <c r="AY68" s="43">
        <v>2.0481296625293199E-2</v>
      </c>
      <c r="AZ68" s="43">
        <v>12200.0875224791</v>
      </c>
      <c r="BA68" s="43">
        <v>124954.865058348</v>
      </c>
      <c r="BB68" s="43">
        <v>203744.766829389</v>
      </c>
      <c r="BC68" s="43">
        <v>2226.3831127112599</v>
      </c>
      <c r="BD68" s="43">
        <v>1</v>
      </c>
      <c r="BE68" s="46">
        <v>2</v>
      </c>
      <c r="BF68" s="43">
        <v>2</v>
      </c>
      <c r="BG68" s="43">
        <v>107</v>
      </c>
      <c r="BH68" s="43">
        <v>107</v>
      </c>
      <c r="BI68" s="63">
        <v>1</v>
      </c>
      <c r="BJ68" s="43">
        <v>0</v>
      </c>
      <c r="BK68" s="43">
        <v>544</v>
      </c>
      <c r="BL68" s="43">
        <v>43890</v>
      </c>
      <c r="BM68" s="43">
        <v>43890</v>
      </c>
      <c r="BN68" s="43">
        <v>43890</v>
      </c>
      <c r="BO68" s="43">
        <v>43890</v>
      </c>
      <c r="BP68" s="43">
        <v>43890</v>
      </c>
      <c r="BQ68" s="43">
        <v>634322</v>
      </c>
      <c r="BR68" s="45">
        <v>0</v>
      </c>
      <c r="BS68" s="43">
        <v>0</v>
      </c>
      <c r="BT68" s="43">
        <v>0</v>
      </c>
      <c r="BU68" s="45">
        <v>0</v>
      </c>
      <c r="BV68" s="45">
        <v>-590432</v>
      </c>
      <c r="BW68" s="43">
        <v>549.91097156349804</v>
      </c>
      <c r="BX68" s="43">
        <v>321.859733450352</v>
      </c>
      <c r="BY68" s="43">
        <v>606.33150416906096</v>
      </c>
      <c r="BZ68" s="43">
        <v>1382.13653795303</v>
      </c>
      <c r="CA68" s="43">
        <v>13819.3455975369</v>
      </c>
      <c r="CB68" s="48"/>
      <c r="CC68" s="43">
        <v>36910.856824688002</v>
      </c>
      <c r="CD68" s="43">
        <v>59282.393277370596</v>
      </c>
      <c r="CE68" s="43">
        <v>50206.179836508498</v>
      </c>
      <c r="CF68" s="43">
        <f>Tabel2[[#This Row],[99. a18 Cykelinfra if. 2 km af st (Cykelinfra langs vej hovedsti 50 snap)(FYSIK)]]/Tabel2[[#This Row],[100. a18 Større vej if. 2 km af st (HoGeFoStMe snap 50)(FYSIK)]]</f>
        <v>1.180778809907822</v>
      </c>
      <c r="CG68" s="43">
        <f>Tabel2[[#This Row],[98. a18 Cykelinfra v større vej if. 2 km af st (Cykelinfra langs vej hovedsti 50 snap)(FYSIK)]]/Tabel2[[#This Row],[100. a18 Større vej if. 2 km af st (HoGeFoStMe snap 50)(FYSIK)]]</f>
        <v>0.73518552785502878</v>
      </c>
      <c r="CH68" s="48"/>
      <c r="CI68" s="48"/>
      <c r="CJ68" s="48"/>
      <c r="CK68" s="48"/>
      <c r="CL68" s="48"/>
      <c r="CM68" s="48"/>
      <c r="CN68" s="48"/>
      <c r="CO68" s="43">
        <v>1563</v>
      </c>
      <c r="CP68" s="48">
        <v>20</v>
      </c>
      <c r="CQ68" s="48">
        <v>0</v>
      </c>
      <c r="CR68" s="43">
        <v>0</v>
      </c>
      <c r="CS68" s="43">
        <v>0</v>
      </c>
      <c r="CT68" s="48">
        <v>4.5235295664291533</v>
      </c>
      <c r="CU68" s="48">
        <v>0</v>
      </c>
      <c r="CV68" s="48">
        <v>353.51383561643831</v>
      </c>
      <c r="CW68" s="56" t="s">
        <v>158</v>
      </c>
      <c r="CX68" s="43">
        <v>0.55253623188405798</v>
      </c>
      <c r="CY68" s="43">
        <v>42</v>
      </c>
      <c r="CZ68" s="48" t="s">
        <v>18</v>
      </c>
      <c r="DA68" s="48">
        <v>42</v>
      </c>
      <c r="DB68" s="48" t="s">
        <v>18</v>
      </c>
      <c r="DC68" s="48">
        <v>71</v>
      </c>
      <c r="DD68" s="48">
        <v>71</v>
      </c>
      <c r="DE68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-29</v>
      </c>
      <c r="DF68" s="62">
        <f>Tabel2[[#This Row],[126. a133. Forskel mellem tog og bil ( nærmeste kundepunkt) (tog-tid minus bil-tid)(FYSIK)]]/Tabel2[[#This Row],[124. a133. Bil til nærmeste knudepunt(FYSIK) (metode: google maps køretid gennemsnitligt)]]</f>
        <v>-0.40845070422535212</v>
      </c>
      <c r="DG68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-29</v>
      </c>
      <c r="DH68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-0.69047619047619047</v>
      </c>
      <c r="DI68" s="43">
        <v>7.7855262999999994E-2</v>
      </c>
      <c r="DJ68" s="43">
        <v>2024</v>
      </c>
      <c r="DK68" s="43">
        <v>6932</v>
      </c>
      <c r="DL68" s="43">
        <v>9538</v>
      </c>
      <c r="DM68" s="43">
        <v>8</v>
      </c>
      <c r="DN68" s="43">
        <v>50</v>
      </c>
      <c r="DO68" s="43">
        <v>183</v>
      </c>
      <c r="DP68" s="43"/>
      <c r="DQ68" s="43"/>
      <c r="DR68" s="43"/>
      <c r="DS68" s="43" t="s">
        <v>89</v>
      </c>
      <c r="DT68" s="43"/>
    </row>
    <row r="69" spans="1:124" ht="21.75" customHeight="1" x14ac:dyDescent="0.25">
      <c r="A69" s="43" t="s">
        <v>70</v>
      </c>
      <c r="B69" s="43">
        <v>8600642</v>
      </c>
      <c r="C69" s="44">
        <v>0.204156095531559</v>
      </c>
      <c r="D69" s="43">
        <v>3.1032034926171716E-2</v>
      </c>
      <c r="E69" s="43">
        <v>10737</v>
      </c>
      <c r="F69" s="43">
        <v>1943</v>
      </c>
      <c r="G69" s="43">
        <v>0.18096302505355299</v>
      </c>
      <c r="H69" s="43">
        <v>5976</v>
      </c>
      <c r="I69" s="43">
        <v>1327</v>
      </c>
      <c r="J69" s="43">
        <v>0.22205488621151201</v>
      </c>
      <c r="K69" s="43">
        <v>3727</v>
      </c>
      <c r="L69" s="43">
        <v>990</v>
      </c>
      <c r="M69" s="43">
        <v>0.26562919237992999</v>
      </c>
      <c r="N69" s="43"/>
      <c r="O69" s="43"/>
      <c r="P69" s="43"/>
      <c r="Q69" s="43"/>
      <c r="R69" s="43"/>
      <c r="S69" s="43"/>
      <c r="T69" s="43">
        <v>61420</v>
      </c>
      <c r="U69" s="43">
        <v>316650</v>
      </c>
      <c r="V69" s="43">
        <v>603262</v>
      </c>
      <c r="W69" s="43">
        <v>1335322</v>
      </c>
      <c r="X69" s="43">
        <v>20898</v>
      </c>
      <c r="Y69" s="43">
        <v>148200</v>
      </c>
      <c r="Z69" s="43">
        <v>401073</v>
      </c>
      <c r="AA69" s="43">
        <v>796340</v>
      </c>
      <c r="AB69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82318</v>
      </c>
      <c r="AC69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464850</v>
      </c>
      <c r="AD69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1004335</v>
      </c>
      <c r="AE69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2131662</v>
      </c>
      <c r="AF69" s="43">
        <v>38053</v>
      </c>
      <c r="AG69" s="43">
        <v>11467.2371958437</v>
      </c>
      <c r="AH69" s="43">
        <v>182355</v>
      </c>
      <c r="AI69" s="43">
        <v>11502.9439685213</v>
      </c>
      <c r="AJ69" s="43">
        <v>344135</v>
      </c>
      <c r="AK69" s="43">
        <v>11795.4382640106</v>
      </c>
      <c r="AL69" s="43">
        <v>726332</v>
      </c>
      <c r="AM69" s="43">
        <v>12692.0503565995</v>
      </c>
      <c r="AN69" s="43">
        <v>296691</v>
      </c>
      <c r="AO69" s="43">
        <v>322681</v>
      </c>
      <c r="AP69" s="43">
        <v>333650</v>
      </c>
      <c r="AQ69" s="43">
        <v>335710</v>
      </c>
      <c r="AR69" s="43">
        <v>14.42</v>
      </c>
      <c r="AS69" s="43">
        <v>14.36</v>
      </c>
      <c r="AT69" s="43">
        <v>14.32</v>
      </c>
      <c r="AU69" s="43">
        <v>13.87</v>
      </c>
      <c r="AV69" s="43">
        <v>43.506500000000003</v>
      </c>
      <c r="AW69" s="43">
        <v>1.13304539246122E-2</v>
      </c>
      <c r="AX69" s="43">
        <v>1.35335100663025E-2</v>
      </c>
      <c r="AY69" s="43">
        <v>1.3789192805253999E-2</v>
      </c>
      <c r="AZ69" s="43">
        <v>28017.568175926001</v>
      </c>
      <c r="BA69" s="43">
        <v>291408.99055324501</v>
      </c>
      <c r="BB69" s="43">
        <v>660013.33766969701</v>
      </c>
      <c r="BC69" s="43">
        <v>723.97</v>
      </c>
      <c r="BD69" s="43">
        <v>6</v>
      </c>
      <c r="BE69" s="46">
        <v>21</v>
      </c>
      <c r="BF69" s="43">
        <v>52</v>
      </c>
      <c r="BG69" s="43">
        <v>990</v>
      </c>
      <c r="BH69" s="43">
        <v>4330</v>
      </c>
      <c r="BI69" s="63">
        <v>0.22863741339491916</v>
      </c>
      <c r="BJ69" s="43">
        <v>-3340</v>
      </c>
      <c r="BK69" s="43">
        <v>4742</v>
      </c>
      <c r="BL69" s="43">
        <v>634322</v>
      </c>
      <c r="BM69" s="43">
        <v>634322</v>
      </c>
      <c r="BN69" s="43">
        <v>634322</v>
      </c>
      <c r="BO69" s="43">
        <v>634322</v>
      </c>
      <c r="BP69" s="43">
        <v>634322</v>
      </c>
      <c r="BQ69" s="43">
        <v>634322</v>
      </c>
      <c r="BR69" s="45">
        <v>0</v>
      </c>
      <c r="BS69" s="43">
        <v>0</v>
      </c>
      <c r="BT69" s="43">
        <v>0</v>
      </c>
      <c r="BU69" s="45">
        <v>0</v>
      </c>
      <c r="BV69" s="45">
        <v>0</v>
      </c>
      <c r="BW69" s="43">
        <v>540.58958546686301</v>
      </c>
      <c r="BX69" s="43">
        <v>101.40602920857199</v>
      </c>
      <c r="BY69" s="43">
        <v>55.040121301541802</v>
      </c>
      <c r="BZ69" s="43">
        <v>1575.6649980551599</v>
      </c>
      <c r="CA69" s="43">
        <v>2048.5128483475801</v>
      </c>
      <c r="CB69" s="48"/>
      <c r="CC69" s="43">
        <v>97713.180787745398</v>
      </c>
      <c r="CD69" s="43">
        <v>146384.642326865</v>
      </c>
      <c r="CE69" s="43">
        <v>68714.103595101202</v>
      </c>
      <c r="CF69" s="43">
        <f>Tabel2[[#This Row],[99. a18 Cykelinfra if. 2 km af st (Cykelinfra langs vej hovedsti 50 snap)(FYSIK)]]/Tabel2[[#This Row],[100. a18 Større vej if. 2 km af st (HoGeFoStMe snap 50)(FYSIK)]]</f>
        <v>2.1303434763471341</v>
      </c>
      <c r="CG69" s="43">
        <f>Tabel2[[#This Row],[98. a18 Cykelinfra v større vej if. 2 km af st (Cykelinfra langs vej hovedsti 50 snap)(FYSIK)]]/Tabel2[[#This Row],[100. a18 Større vej if. 2 km af st (HoGeFoStMe snap 50)(FYSIK)]]</f>
        <v>1.4220251109367832</v>
      </c>
      <c r="CH69" s="48"/>
      <c r="CI69" s="48"/>
      <c r="CJ69" s="48"/>
      <c r="CK69" s="48"/>
      <c r="CL69" s="48"/>
      <c r="CM69" s="48"/>
      <c r="CN69" s="48"/>
      <c r="CO69" s="43">
        <v>251</v>
      </c>
      <c r="CP69" s="48">
        <v>195</v>
      </c>
      <c r="CQ69" s="48">
        <v>0</v>
      </c>
      <c r="CR69" s="43">
        <v>0.14399013986388701</v>
      </c>
      <c r="CS69" s="43">
        <v>80610</v>
      </c>
      <c r="CT69" s="48">
        <v>47.827386345030831</v>
      </c>
      <c r="CU69" s="48">
        <v>0</v>
      </c>
      <c r="CV69" s="48">
        <v>61.562430628731995</v>
      </c>
      <c r="CW69" s="56" t="s">
        <v>178</v>
      </c>
      <c r="CX69" s="43">
        <v>0.66839508500675604</v>
      </c>
      <c r="CY69" s="43">
        <v>12</v>
      </c>
      <c r="CZ69" s="48" t="s">
        <v>18</v>
      </c>
      <c r="DA69" s="48">
        <v>5</v>
      </c>
      <c r="DB69" s="48" t="s">
        <v>66</v>
      </c>
      <c r="DC69" s="48">
        <v>13</v>
      </c>
      <c r="DD69" s="48">
        <v>12</v>
      </c>
      <c r="DE69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</v>
      </c>
      <c r="DF69" s="62">
        <f>Tabel2[[#This Row],[126. a133. Forskel mellem tog og bil ( nærmeste kundepunkt) (tog-tid minus bil-tid)(FYSIK)]]/Tabel2[[#This Row],[124. a133. Bil til nærmeste knudepunt(FYSIK) (metode: google maps køretid gennemsnitligt)]]</f>
        <v>-7.6923076923076927E-2</v>
      </c>
      <c r="DG69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-7</v>
      </c>
      <c r="DH69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-1.4</v>
      </c>
      <c r="DI69" s="43">
        <v>0.32580268400000001</v>
      </c>
      <c r="DJ69" s="43">
        <v>2526</v>
      </c>
      <c r="DK69" s="43">
        <v>22964</v>
      </c>
      <c r="DL69" s="43">
        <v>52372</v>
      </c>
      <c r="DM69" s="43">
        <v>8</v>
      </c>
      <c r="DN69" s="43">
        <v>43</v>
      </c>
      <c r="DO69" s="43">
        <v>89</v>
      </c>
      <c r="DP69" s="43" t="s">
        <v>70</v>
      </c>
      <c r="DQ69" s="43"/>
      <c r="DR69" s="43"/>
      <c r="DS69" s="43"/>
      <c r="DT69" s="43"/>
    </row>
    <row r="70" spans="1:124" ht="21.75" customHeight="1" x14ac:dyDescent="0.25">
      <c r="A70" s="43" t="s">
        <v>53</v>
      </c>
      <c r="B70" s="43">
        <v>8600646</v>
      </c>
      <c r="C70" s="44">
        <v>0.1048684840993</v>
      </c>
      <c r="D70" s="43">
        <v>8.0793269184842004E-2</v>
      </c>
      <c r="E70" s="43">
        <v>5982</v>
      </c>
      <c r="F70" s="43">
        <v>1174</v>
      </c>
      <c r="G70" s="43">
        <v>0.196255432965563</v>
      </c>
      <c r="H70" s="43">
        <v>2230</v>
      </c>
      <c r="I70" s="43">
        <v>572</v>
      </c>
      <c r="J70" s="43">
        <v>0.25650224215246598</v>
      </c>
      <c r="K70" s="43">
        <v>2050</v>
      </c>
      <c r="L70" s="43">
        <v>600</v>
      </c>
      <c r="M70" s="43">
        <v>0.292682926829268</v>
      </c>
      <c r="N70" s="43"/>
      <c r="O70" s="43"/>
      <c r="P70" s="43"/>
      <c r="Q70" s="43"/>
      <c r="R70" s="43"/>
      <c r="S70" s="43"/>
      <c r="T70" s="43">
        <v>33803</v>
      </c>
      <c r="U70" s="43">
        <v>324950</v>
      </c>
      <c r="V70" s="43">
        <v>615069</v>
      </c>
      <c r="W70" s="43">
        <v>1275362</v>
      </c>
      <c r="X70" s="43">
        <v>72743</v>
      </c>
      <c r="Y70" s="43">
        <v>287523</v>
      </c>
      <c r="Z70" s="43">
        <v>425504</v>
      </c>
      <c r="AA70" s="43">
        <v>776546</v>
      </c>
      <c r="AB70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106546</v>
      </c>
      <c r="AC70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612473</v>
      </c>
      <c r="AD70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1040573</v>
      </c>
      <c r="AE70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2051908</v>
      </c>
      <c r="AF70" s="43">
        <v>19930</v>
      </c>
      <c r="AG70" s="43">
        <v>11215.2146444355</v>
      </c>
      <c r="AH70" s="43">
        <v>194206</v>
      </c>
      <c r="AI70" s="43">
        <v>11718.794833993899</v>
      </c>
      <c r="AJ70" s="43">
        <v>357650</v>
      </c>
      <c r="AK70" s="43">
        <v>12096.5249406641</v>
      </c>
      <c r="AL70" s="43">
        <v>697022</v>
      </c>
      <c r="AM70" s="43">
        <v>12577.6423758236</v>
      </c>
      <c r="AN70" s="43">
        <v>315312</v>
      </c>
      <c r="AO70" s="43">
        <v>342336</v>
      </c>
      <c r="AP70" s="43">
        <v>327806</v>
      </c>
      <c r="AQ70" s="43">
        <v>334828</v>
      </c>
      <c r="AR70" s="43">
        <v>14.73</v>
      </c>
      <c r="AS70" s="43">
        <v>14.63</v>
      </c>
      <c r="AT70" s="43">
        <v>14.35</v>
      </c>
      <c r="AU70" s="43">
        <v>13.89</v>
      </c>
      <c r="AV70" s="43">
        <v>48.134999999999998</v>
      </c>
      <c r="AW70" s="43">
        <v>1.33113744052711E-2</v>
      </c>
      <c r="AX70" s="43">
        <v>1.1221986479274901E-2</v>
      </c>
      <c r="AY70" s="43">
        <v>1.2417076198869699E-2</v>
      </c>
      <c r="AZ70" s="43">
        <v>43831.703016292398</v>
      </c>
      <c r="BA70" s="43">
        <v>272185.98421322397</v>
      </c>
      <c r="BB70" s="43">
        <v>611179.89075164997</v>
      </c>
      <c r="BC70" s="43">
        <v>809.42602302332295</v>
      </c>
      <c r="BD70" s="43">
        <v>5</v>
      </c>
      <c r="BE70" s="46">
        <v>29</v>
      </c>
      <c r="BF70" s="43">
        <v>51</v>
      </c>
      <c r="BG70" s="43">
        <v>4330</v>
      </c>
      <c r="BH70" s="43">
        <v>4742</v>
      </c>
      <c r="BI70" s="63">
        <v>0.91311682834247154</v>
      </c>
      <c r="BJ70" s="43">
        <v>-412</v>
      </c>
      <c r="BK70" s="43">
        <v>4742</v>
      </c>
      <c r="BL70" s="43">
        <v>634322</v>
      </c>
      <c r="BM70" s="43">
        <v>634322</v>
      </c>
      <c r="BN70" s="43">
        <v>634322</v>
      </c>
      <c r="BO70" s="43">
        <v>634322</v>
      </c>
      <c r="BP70" s="43">
        <v>634322</v>
      </c>
      <c r="BQ70" s="43">
        <v>634322</v>
      </c>
      <c r="BR70" s="45">
        <v>0</v>
      </c>
      <c r="BS70" s="43">
        <v>0</v>
      </c>
      <c r="BT70" s="43">
        <v>0</v>
      </c>
      <c r="BU70" s="45">
        <v>0</v>
      </c>
      <c r="BV70" s="45">
        <v>0</v>
      </c>
      <c r="BW70" s="43">
        <v>666.35886245491895</v>
      </c>
      <c r="BX70" s="43">
        <v>24.395140543017199</v>
      </c>
      <c r="BY70" s="43">
        <v>35.7005400683056</v>
      </c>
      <c r="BZ70" s="43">
        <v>173.21759027432901</v>
      </c>
      <c r="CA70" s="43">
        <v>3457.9488573263502</v>
      </c>
      <c r="CB70" s="48"/>
      <c r="CC70" s="43">
        <v>107329.263786935</v>
      </c>
      <c r="CD70" s="43">
        <v>149988.09496815701</v>
      </c>
      <c r="CE70" s="43">
        <v>72940.045673645305</v>
      </c>
      <c r="CF70" s="43">
        <f>Tabel2[[#This Row],[99. a18 Cykelinfra if. 2 km af st (Cykelinfra langs vej hovedsti 50 snap)(FYSIK)]]/Tabel2[[#This Row],[100. a18 Større vej if. 2 km af st (HoGeFoStMe snap 50)(FYSIK)]]</f>
        <v>2.0563202776050726</v>
      </c>
      <c r="CG70" s="43">
        <f>Tabel2[[#This Row],[98. a18 Cykelinfra v større vej if. 2 km af st (Cykelinfra langs vej hovedsti 50 snap)(FYSIK)]]/Tabel2[[#This Row],[100. a18 Større vej if. 2 km af st (HoGeFoStMe snap 50)(FYSIK)]]</f>
        <v>1.4714723962082081</v>
      </c>
      <c r="CH70" s="48"/>
      <c r="CI70" s="48"/>
      <c r="CJ70" s="48"/>
      <c r="CK70" s="48"/>
      <c r="CL70" s="48"/>
      <c r="CM70" s="48"/>
      <c r="CN70" s="48"/>
      <c r="CO70" s="43">
        <v>2150</v>
      </c>
      <c r="CP70" s="48">
        <v>300</v>
      </c>
      <c r="CQ70" s="48">
        <v>786</v>
      </c>
      <c r="CR70" s="43">
        <v>0.17397095876295099</v>
      </c>
      <c r="CS70" s="43">
        <v>83064</v>
      </c>
      <c r="CT70" s="48">
        <v>43.198393118827653</v>
      </c>
      <c r="CU70" s="48">
        <v>118.1635435184217</v>
      </c>
      <c r="CV70" s="48">
        <v>309.58848401826486</v>
      </c>
      <c r="CW70" s="56" t="s">
        <v>228</v>
      </c>
      <c r="CX70" s="43">
        <v>0.69802174767457004</v>
      </c>
      <c r="CY70" s="43">
        <v>3</v>
      </c>
      <c r="CZ70" s="48" t="s">
        <v>18</v>
      </c>
      <c r="DA70" s="48">
        <v>5</v>
      </c>
      <c r="DB70" s="48" t="s">
        <v>217</v>
      </c>
      <c r="DC70" s="48">
        <v>7</v>
      </c>
      <c r="DD70" s="48">
        <v>8</v>
      </c>
      <c r="DE70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-4</v>
      </c>
      <c r="DF70" s="62">
        <f>Tabel2[[#This Row],[126. a133. Forskel mellem tog og bil ( nærmeste kundepunkt) (tog-tid minus bil-tid)(FYSIK)]]/Tabel2[[#This Row],[124. a133. Bil til nærmeste knudepunt(FYSIK) (metode: google maps køretid gennemsnitligt)]]</f>
        <v>-0.5714285714285714</v>
      </c>
      <c r="DG70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-3</v>
      </c>
      <c r="DH70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-0.6</v>
      </c>
      <c r="DI70" s="43">
        <v>0.32580268400000001</v>
      </c>
      <c r="DJ70" s="43">
        <v>3530</v>
      </c>
      <c r="DK70" s="43">
        <v>24584</v>
      </c>
      <c r="DL70" s="43">
        <v>49056</v>
      </c>
      <c r="DM70" s="43">
        <v>10</v>
      </c>
      <c r="DN70" s="43">
        <v>20</v>
      </c>
      <c r="DO70" s="43">
        <v>43</v>
      </c>
      <c r="DP70" s="43" t="s">
        <v>53</v>
      </c>
      <c r="DQ70" s="43" t="s">
        <v>53</v>
      </c>
      <c r="DR70" s="43"/>
      <c r="DS70" s="43" t="s">
        <v>53</v>
      </c>
      <c r="DT70" s="43"/>
    </row>
    <row r="71" spans="1:124" ht="21.75" customHeight="1" x14ac:dyDescent="0.25">
      <c r="A71" s="43" t="s">
        <v>21</v>
      </c>
      <c r="B71" s="43">
        <v>8600512</v>
      </c>
      <c r="C71" s="44">
        <v>0.201033882546094</v>
      </c>
      <c r="D71" s="43">
        <v>2.9967390639926501E-2</v>
      </c>
      <c r="E71" s="43">
        <v>3962</v>
      </c>
      <c r="F71" s="43">
        <v>997</v>
      </c>
      <c r="G71" s="43">
        <v>0.25164058556284702</v>
      </c>
      <c r="H71" s="43">
        <v>8553</v>
      </c>
      <c r="I71" s="43">
        <v>2425</v>
      </c>
      <c r="J71" s="43">
        <v>0.28352624810008098</v>
      </c>
      <c r="K71" s="43">
        <v>27748</v>
      </c>
      <c r="L71" s="43">
        <v>10669</v>
      </c>
      <c r="M71" s="43">
        <v>0.38449617990485802</v>
      </c>
      <c r="N71" s="43">
        <v>13926</v>
      </c>
      <c r="O71" s="43">
        <v>7096</v>
      </c>
      <c r="P71" s="43">
        <v>0.50955048111446199</v>
      </c>
      <c r="Q71" s="43">
        <v>14496</v>
      </c>
      <c r="R71" s="43">
        <v>6963</v>
      </c>
      <c r="S71" s="43">
        <v>0.48033940397350899</v>
      </c>
      <c r="T71" s="43">
        <v>17821</v>
      </c>
      <c r="U71" s="43">
        <v>88306</v>
      </c>
      <c r="V71" s="43">
        <v>149786</v>
      </c>
      <c r="W71" s="43">
        <v>252967</v>
      </c>
      <c r="X71" s="43">
        <v>22393</v>
      </c>
      <c r="Y71" s="43">
        <v>54295</v>
      </c>
      <c r="Z71" s="43">
        <v>82594</v>
      </c>
      <c r="AA71" s="43">
        <v>125568</v>
      </c>
      <c r="AB71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40214</v>
      </c>
      <c r="AC71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142601</v>
      </c>
      <c r="AD71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232380</v>
      </c>
      <c r="AE71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378535</v>
      </c>
      <c r="AF71" s="43">
        <v>10854</v>
      </c>
      <c r="AG71" s="43">
        <v>25732.767603030799</v>
      </c>
      <c r="AH71" s="43">
        <v>48835</v>
      </c>
      <c r="AI71" s="43">
        <v>22418.649114526601</v>
      </c>
      <c r="AJ71" s="43">
        <v>76083</v>
      </c>
      <c r="AK71" s="43">
        <v>21902.629743751801</v>
      </c>
      <c r="AL71" s="43">
        <v>126862</v>
      </c>
      <c r="AM71" s="43">
        <v>22042.9369003719</v>
      </c>
      <c r="AN71" s="43">
        <v>248075</v>
      </c>
      <c r="AO71" s="43">
        <v>270788</v>
      </c>
      <c r="AP71" s="43">
        <v>270876</v>
      </c>
      <c r="AQ71" s="43">
        <v>290086</v>
      </c>
      <c r="AR71" s="43">
        <v>13.69</v>
      </c>
      <c r="AS71" s="43">
        <v>13.52</v>
      </c>
      <c r="AT71" s="43">
        <v>13.27</v>
      </c>
      <c r="AU71" s="43">
        <v>13.06</v>
      </c>
      <c r="AV71" s="43">
        <v>22.396000000000001</v>
      </c>
      <c r="AW71" s="43">
        <v>1.97955818715017E-2</v>
      </c>
      <c r="AX71" s="43">
        <v>1.6600119399982901E-2</v>
      </c>
      <c r="AY71" s="43">
        <v>1.59708612550079E-2</v>
      </c>
      <c r="AZ71" s="43">
        <v>23165.7003118717</v>
      </c>
      <c r="BA71" s="43">
        <v>186228.26271897301</v>
      </c>
      <c r="BB71" s="43">
        <v>422648.12957030197</v>
      </c>
      <c r="BC71" s="43">
        <v>2569.88525756646</v>
      </c>
      <c r="BD71" s="43">
        <v>1</v>
      </c>
      <c r="BE71" s="46">
        <v>2</v>
      </c>
      <c r="BF71" s="43">
        <v>4</v>
      </c>
      <c r="BG71" s="43">
        <v>188</v>
      </c>
      <c r="BH71" s="43">
        <v>188</v>
      </c>
      <c r="BI71" s="63">
        <v>1</v>
      </c>
      <c r="BJ71" s="43">
        <v>0</v>
      </c>
      <c r="BK71" s="43">
        <v>188</v>
      </c>
      <c r="BL71" s="43">
        <v>180760</v>
      </c>
      <c r="BM71" s="43">
        <v>180760</v>
      </c>
      <c r="BN71" s="43">
        <v>180760</v>
      </c>
      <c r="BO71" s="43">
        <v>180760</v>
      </c>
      <c r="BP71" s="43">
        <v>180760</v>
      </c>
      <c r="BQ71" s="43">
        <v>282910</v>
      </c>
      <c r="BR71" s="45">
        <v>0</v>
      </c>
      <c r="BS71" s="43">
        <v>0</v>
      </c>
      <c r="BT71" s="43">
        <v>0</v>
      </c>
      <c r="BU71" s="45">
        <v>0</v>
      </c>
      <c r="BV71" s="45">
        <v>-102150</v>
      </c>
      <c r="BW71" s="43">
        <v>487.63461398582501</v>
      </c>
      <c r="BX71" s="43">
        <v>299.82565293936301</v>
      </c>
      <c r="BY71" s="43">
        <v>104.11369026496099</v>
      </c>
      <c r="BZ71" s="43">
        <v>267.41609688203101</v>
      </c>
      <c r="CA71" s="43">
        <v>5142.31073859765</v>
      </c>
      <c r="CB71" s="48"/>
      <c r="CC71" s="43">
        <v>53252.842262886501</v>
      </c>
      <c r="CD71" s="43">
        <v>93727.541710049496</v>
      </c>
      <c r="CE71" s="43">
        <v>73210.646584667295</v>
      </c>
      <c r="CF71" s="43">
        <f>Tabel2[[#This Row],[99. a18 Cykelinfra if. 2 km af st (Cykelinfra langs vej hovedsti 50 snap)(FYSIK)]]/Tabel2[[#This Row],[100. a18 Større vej if. 2 km af st (HoGeFoStMe snap 50)(FYSIK)]]</f>
        <v>1.2802446923024322</v>
      </c>
      <c r="CG71" s="43">
        <f>Tabel2[[#This Row],[98. a18 Cykelinfra v større vej if. 2 km af st (Cykelinfra langs vej hovedsti 50 snap)(FYSIK)]]/Tabel2[[#This Row],[100. a18 Større vej if. 2 km af st (HoGeFoStMe snap 50)(FYSIK)]]</f>
        <v>0.72739204947876246</v>
      </c>
      <c r="CH71" s="48"/>
      <c r="CI71" s="48"/>
      <c r="CJ71" s="48"/>
      <c r="CK71" s="48"/>
      <c r="CL71" s="48"/>
      <c r="CM71" s="48"/>
      <c r="CN71" s="48"/>
      <c r="CO71" s="43">
        <v>3659</v>
      </c>
      <c r="CP71" s="48">
        <v>130</v>
      </c>
      <c r="CQ71" s="48">
        <v>0</v>
      </c>
      <c r="CR71" s="43">
        <v>0.21742989730075199</v>
      </c>
      <c r="CS71" s="43">
        <v>94552</v>
      </c>
      <c r="CT71" s="48">
        <v>5.6135159318175862</v>
      </c>
      <c r="CU71" s="48">
        <v>0</v>
      </c>
      <c r="CV71" s="48">
        <v>157.99888303477343</v>
      </c>
      <c r="CW71" s="56" t="s">
        <v>174</v>
      </c>
      <c r="CX71" s="43">
        <v>0.546395765218745</v>
      </c>
      <c r="CY71" s="43">
        <v>0</v>
      </c>
      <c r="CZ71" s="48" t="s">
        <v>21</v>
      </c>
      <c r="DA71" s="48">
        <v>69</v>
      </c>
      <c r="DB71" s="48" t="s">
        <v>18</v>
      </c>
      <c r="DC71" s="48">
        <v>0</v>
      </c>
      <c r="DD71" s="48">
        <v>123</v>
      </c>
      <c r="DE71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0</v>
      </c>
      <c r="DF71" s="62">
        <v>0</v>
      </c>
      <c r="DG71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-54</v>
      </c>
      <c r="DH71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-0.78260869565217395</v>
      </c>
      <c r="DI71" s="43">
        <v>0.19646734699999999</v>
      </c>
      <c r="DJ71" s="43">
        <v>3456</v>
      </c>
      <c r="DK71" s="43">
        <v>16190</v>
      </c>
      <c r="DL71" s="43">
        <v>31586</v>
      </c>
      <c r="DM71" s="43">
        <v>18</v>
      </c>
      <c r="DN71" s="43">
        <v>155</v>
      </c>
      <c r="DO71" s="43">
        <v>293</v>
      </c>
      <c r="DP71" s="43"/>
      <c r="DQ71" s="43" t="s">
        <v>21</v>
      </c>
      <c r="DR71" s="43" t="s">
        <v>21</v>
      </c>
      <c r="DS71" s="43" t="s">
        <v>21</v>
      </c>
      <c r="DT71" s="43" t="s">
        <v>21</v>
      </c>
    </row>
    <row r="72" spans="1:124" ht="21.75" customHeight="1" x14ac:dyDescent="0.25">
      <c r="A72" s="43" t="s">
        <v>136</v>
      </c>
      <c r="B72" s="43">
        <v>8600658</v>
      </c>
      <c r="C72" s="44">
        <v>0.216994683718328</v>
      </c>
      <c r="D72" s="43">
        <v>1.8681928729666002E-2</v>
      </c>
      <c r="E72" s="43">
        <v>3086</v>
      </c>
      <c r="F72" s="43">
        <v>1537</v>
      </c>
      <c r="G72" s="43">
        <v>0.49805573558003802</v>
      </c>
      <c r="H72" s="43">
        <v>2921</v>
      </c>
      <c r="I72" s="43">
        <v>1840</v>
      </c>
      <c r="J72" s="43">
        <v>0.62992125984251901</v>
      </c>
      <c r="K72" s="43">
        <v>2302</v>
      </c>
      <c r="L72" s="43">
        <v>1629</v>
      </c>
      <c r="M72" s="43">
        <v>0.70764552562988703</v>
      </c>
      <c r="N72" s="43">
        <v>121</v>
      </c>
      <c r="O72" s="43">
        <v>106</v>
      </c>
      <c r="P72" s="43">
        <v>0.87603305785123897</v>
      </c>
      <c r="Q72" s="43"/>
      <c r="R72" s="43"/>
      <c r="S72" s="43"/>
      <c r="T72" s="43">
        <v>12234</v>
      </c>
      <c r="U72" s="43">
        <v>36512</v>
      </c>
      <c r="V72" s="43">
        <v>97262</v>
      </c>
      <c r="W72" s="43">
        <v>1200985</v>
      </c>
      <c r="X72" s="43">
        <v>3500</v>
      </c>
      <c r="Y72" s="43">
        <v>11739</v>
      </c>
      <c r="Z72" s="43">
        <v>61975</v>
      </c>
      <c r="AA72" s="43">
        <v>709377</v>
      </c>
      <c r="AB72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15734</v>
      </c>
      <c r="AC72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48251</v>
      </c>
      <c r="AD72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159237</v>
      </c>
      <c r="AE72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1910362</v>
      </c>
      <c r="AF72" s="43">
        <v>6213</v>
      </c>
      <c r="AG72" s="43">
        <v>14428.6727331293</v>
      </c>
      <c r="AH72" s="43">
        <v>18293</v>
      </c>
      <c r="AI72" s="43">
        <v>14479.769975389599</v>
      </c>
      <c r="AJ72" s="43">
        <v>49185</v>
      </c>
      <c r="AK72" s="43">
        <v>13367.120547610801</v>
      </c>
      <c r="AL72" s="43">
        <v>658775</v>
      </c>
      <c r="AM72" s="43">
        <v>12719.7887215886</v>
      </c>
      <c r="AN72" s="43">
        <v>386690</v>
      </c>
      <c r="AO72" s="43">
        <v>423391</v>
      </c>
      <c r="AP72" s="43">
        <v>377027</v>
      </c>
      <c r="AQ72" s="43">
        <v>338710</v>
      </c>
      <c r="AR72" s="43">
        <v>14.36</v>
      </c>
      <c r="AS72" s="43">
        <v>14.61</v>
      </c>
      <c r="AT72" s="43">
        <v>14.34</v>
      </c>
      <c r="AU72" s="43">
        <v>14.03</v>
      </c>
      <c r="AV72" s="43">
        <v>49.408999999999999</v>
      </c>
      <c r="AW72" s="43">
        <v>1.32909291366592E-2</v>
      </c>
      <c r="AX72" s="43">
        <v>1.6788129932863799E-2</v>
      </c>
      <c r="AY72" s="43">
        <v>1.66165956195704E-2</v>
      </c>
      <c r="AZ72" s="43">
        <v>16128.6808216195</v>
      </c>
      <c r="BA72" s="43">
        <v>87798.406418964601</v>
      </c>
      <c r="BB72" s="43">
        <v>230942.92575407401</v>
      </c>
      <c r="BC72" s="43">
        <v>1399.40602514692</v>
      </c>
      <c r="BD72" s="43">
        <v>1</v>
      </c>
      <c r="BE72" s="46">
        <v>5</v>
      </c>
      <c r="BF72" s="43">
        <v>10</v>
      </c>
      <c r="BG72" s="43">
        <v>204</v>
      </c>
      <c r="BH72" s="43">
        <v>442</v>
      </c>
      <c r="BI72" s="63">
        <v>0.46153846153846156</v>
      </c>
      <c r="BJ72" s="43">
        <v>-238</v>
      </c>
      <c r="BK72" s="43">
        <v>4742</v>
      </c>
      <c r="BL72" s="43">
        <v>74274</v>
      </c>
      <c r="BM72" s="43">
        <v>634322</v>
      </c>
      <c r="BN72" s="43">
        <v>634322</v>
      </c>
      <c r="BO72" s="43">
        <v>634322</v>
      </c>
      <c r="BP72" s="43">
        <v>634322</v>
      </c>
      <c r="BQ72" s="43">
        <v>634322</v>
      </c>
      <c r="BR72" s="45">
        <v>-560048</v>
      </c>
      <c r="BS72" s="43">
        <v>-560048</v>
      </c>
      <c r="BT72" s="43">
        <v>-560048</v>
      </c>
      <c r="BU72" s="45">
        <v>-560048</v>
      </c>
      <c r="BV72" s="45">
        <v>-560048</v>
      </c>
      <c r="BW72" s="43">
        <v>2500.6225089729901</v>
      </c>
      <c r="BX72" s="43">
        <v>390.08603075352698</v>
      </c>
      <c r="BY72" s="43">
        <v>249.336782874519</v>
      </c>
      <c r="BZ72" s="43">
        <v>536.28589759574004</v>
      </c>
      <c r="CA72" s="43">
        <v>3744.4537001939502</v>
      </c>
      <c r="CB72" s="48"/>
      <c r="CC72" s="43">
        <v>46302.694585858997</v>
      </c>
      <c r="CD72" s="43">
        <v>53099.273164876802</v>
      </c>
      <c r="CE72" s="43">
        <v>39871.515146197104</v>
      </c>
      <c r="CF72" s="43">
        <f>Tabel2[[#This Row],[99. a18 Cykelinfra if. 2 km af st (Cykelinfra langs vej hovedsti 50 snap)(FYSIK)]]/Tabel2[[#This Row],[100. a18 Større vej if. 2 km af st (HoGeFoStMe snap 50)(FYSIK)]]</f>
        <v>1.3317596025678333</v>
      </c>
      <c r="CG72" s="43">
        <f>Tabel2[[#This Row],[98. a18 Cykelinfra v større vej if. 2 km af st (Cykelinfra langs vej hovedsti 50 snap)(FYSIK)]]/Tabel2[[#This Row],[100. a18 Større vej if. 2 km af st (HoGeFoStMe snap 50)(FYSIK)]]</f>
        <v>1.1612975934343266</v>
      </c>
      <c r="CH72" s="48"/>
      <c r="CI72" s="48"/>
      <c r="CJ72" s="48"/>
      <c r="CK72" s="48"/>
      <c r="CL72" s="48"/>
      <c r="CM72" s="48"/>
      <c r="CN72" s="48"/>
      <c r="CO72" s="43">
        <v>228</v>
      </c>
      <c r="CP72" s="48">
        <v>0</v>
      </c>
      <c r="CQ72" s="48">
        <v>0</v>
      </c>
      <c r="CR72" s="43">
        <v>0.184398321657433</v>
      </c>
      <c r="CS72" s="43">
        <v>39509</v>
      </c>
      <c r="CT72" s="48">
        <v>18.788115837539053</v>
      </c>
      <c r="CU72" s="48">
        <v>0</v>
      </c>
      <c r="CV72" s="48">
        <v>0</v>
      </c>
      <c r="CW72" s="56" t="s">
        <v>137</v>
      </c>
      <c r="CX72" s="43">
        <v>0.59418311633767296</v>
      </c>
      <c r="CY72" s="43">
        <v>19</v>
      </c>
      <c r="CZ72" s="48" t="s">
        <v>18</v>
      </c>
      <c r="DA72" s="48">
        <v>15</v>
      </c>
      <c r="DB72" s="48" t="s">
        <v>53</v>
      </c>
      <c r="DC72" s="48">
        <v>27</v>
      </c>
      <c r="DD72" s="48">
        <v>24</v>
      </c>
      <c r="DE72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-8</v>
      </c>
      <c r="DF72" s="62">
        <f>Tabel2[[#This Row],[126. a133. Forskel mellem tog og bil ( nærmeste kundepunkt) (tog-tid minus bil-tid)(FYSIK)]]/Tabel2[[#This Row],[124. a133. Bil til nærmeste knudepunt(FYSIK) (metode: google maps køretid gennemsnitligt)]]</f>
        <v>-0.29629629629629628</v>
      </c>
      <c r="DG72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-9</v>
      </c>
      <c r="DH72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-0.6</v>
      </c>
      <c r="DI72" s="43">
        <v>0.18137352900000001</v>
      </c>
      <c r="DJ72" s="43">
        <v>1422</v>
      </c>
      <c r="DK72" s="43">
        <v>7064</v>
      </c>
      <c r="DL72" s="43">
        <v>19392</v>
      </c>
      <c r="DM72" s="43">
        <v>4</v>
      </c>
      <c r="DN72" s="43">
        <v>32</v>
      </c>
      <c r="DO72" s="43">
        <v>78</v>
      </c>
      <c r="DP72" s="43" t="s">
        <v>136</v>
      </c>
      <c r="DQ72" s="43"/>
      <c r="DR72" s="43"/>
      <c r="DS72" s="43"/>
      <c r="DT72" s="43"/>
    </row>
    <row r="73" spans="1:124" ht="21.75" customHeight="1" x14ac:dyDescent="0.25">
      <c r="A73" s="43" t="s">
        <v>19</v>
      </c>
      <c r="B73" s="43">
        <v>8600100</v>
      </c>
      <c r="C73" s="44">
        <v>4.4388771367230302E-2</v>
      </c>
      <c r="D73" s="43">
        <v>8.1575249596530799E-4</v>
      </c>
      <c r="E73" s="43">
        <v>392</v>
      </c>
      <c r="F73" s="43">
        <v>241</v>
      </c>
      <c r="G73" s="43">
        <v>0.61479591836734604</v>
      </c>
      <c r="H73" s="43">
        <v>465</v>
      </c>
      <c r="I73" s="43">
        <v>299</v>
      </c>
      <c r="J73" s="43">
        <v>0.64301075268817198</v>
      </c>
      <c r="K73" s="43">
        <v>1661</v>
      </c>
      <c r="L73" s="43">
        <v>1076</v>
      </c>
      <c r="M73" s="43">
        <v>0.64780252859722998</v>
      </c>
      <c r="N73" s="43">
        <v>914</v>
      </c>
      <c r="O73" s="43">
        <v>647</v>
      </c>
      <c r="P73" s="43">
        <v>0.70787746170678301</v>
      </c>
      <c r="Q73" s="43">
        <v>548</v>
      </c>
      <c r="R73" s="43">
        <v>409</v>
      </c>
      <c r="S73" s="43">
        <v>0.74635036496350304</v>
      </c>
      <c r="T73" s="43">
        <v>2452</v>
      </c>
      <c r="U73" s="43">
        <v>4418</v>
      </c>
      <c r="V73" s="43">
        <v>6235</v>
      </c>
      <c r="W73" s="43">
        <v>16237</v>
      </c>
      <c r="X73" s="43">
        <v>1104</v>
      </c>
      <c r="Y73" s="43">
        <v>3289</v>
      </c>
      <c r="Z73" s="43">
        <v>4158</v>
      </c>
      <c r="AA73" s="43">
        <v>7553</v>
      </c>
      <c r="AB73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3556</v>
      </c>
      <c r="AC73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7707</v>
      </c>
      <c r="AD73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10393</v>
      </c>
      <c r="AE73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23790</v>
      </c>
      <c r="AF73" s="43">
        <v>999</v>
      </c>
      <c r="AG73" s="43">
        <v>21234.416416416399</v>
      </c>
      <c r="AH73" s="43">
        <v>1857</v>
      </c>
      <c r="AI73" s="43">
        <v>21920.460958535201</v>
      </c>
      <c r="AJ73" s="43">
        <v>2601</v>
      </c>
      <c r="AK73" s="43">
        <v>22886.8357060407</v>
      </c>
      <c r="AL73" s="43">
        <v>7350</v>
      </c>
      <c r="AM73" s="43">
        <v>24344.3328793244</v>
      </c>
      <c r="AN73" s="43">
        <v>258012</v>
      </c>
      <c r="AO73" s="43">
        <v>270546</v>
      </c>
      <c r="AP73" s="43">
        <v>271115</v>
      </c>
      <c r="AQ73" s="43">
        <v>286254</v>
      </c>
      <c r="AR73" s="43">
        <v>12.04</v>
      </c>
      <c r="AS73" s="43">
        <v>12.05</v>
      </c>
      <c r="AT73" s="43">
        <v>12.08</v>
      </c>
      <c r="AU73" s="43">
        <v>12.19</v>
      </c>
      <c r="AV73" s="43">
        <v>5.95</v>
      </c>
      <c r="AW73" s="43">
        <v>1.97692305568745E-2</v>
      </c>
      <c r="AX73" s="43">
        <v>1.7072572523602898E-2</v>
      </c>
      <c r="AY73" s="43">
        <v>1.64639300223762E-2</v>
      </c>
      <c r="AZ73" s="43">
        <v>8507.9391098147207</v>
      </c>
      <c r="BA73" s="43">
        <v>41422.903886133703</v>
      </c>
      <c r="BB73" s="43">
        <v>90142.539319818505</v>
      </c>
      <c r="BC73" s="43">
        <v>12686.4625454013</v>
      </c>
      <c r="BD73" s="43">
        <v>1</v>
      </c>
      <c r="BE73" s="46">
        <v>1</v>
      </c>
      <c r="BF73" s="43">
        <v>1</v>
      </c>
      <c r="BG73" s="43">
        <v>24</v>
      </c>
      <c r="BH73" s="43">
        <v>24</v>
      </c>
      <c r="BI73" s="63">
        <v>1</v>
      </c>
      <c r="BJ73" s="43">
        <v>0</v>
      </c>
      <c r="BK73" s="43">
        <v>38</v>
      </c>
      <c r="BL73" s="43">
        <v>4311</v>
      </c>
      <c r="BM73" s="43">
        <v>4311</v>
      </c>
      <c r="BN73" s="43">
        <v>4311</v>
      </c>
      <c r="BO73" s="43">
        <v>16410</v>
      </c>
      <c r="BP73" s="43">
        <v>27702</v>
      </c>
      <c r="BQ73" s="43">
        <v>180760</v>
      </c>
      <c r="BR73" s="45">
        <v>0</v>
      </c>
      <c r="BS73" s="43">
        <v>0</v>
      </c>
      <c r="BT73" s="43">
        <v>-16410</v>
      </c>
      <c r="BU73" s="45">
        <v>-23391</v>
      </c>
      <c r="BV73" s="45">
        <v>-176449</v>
      </c>
      <c r="BW73" s="43">
        <v>24845.057849335</v>
      </c>
      <c r="BX73" s="43">
        <v>335.76074247721101</v>
      </c>
      <c r="BY73" s="43">
        <v>1662.0318369644399</v>
      </c>
      <c r="BZ73" s="43">
        <v>24729.387286113699</v>
      </c>
      <c r="CA73" s="43">
        <v>2118.7988416214998</v>
      </c>
      <c r="CB73" s="48"/>
      <c r="CC73" s="43">
        <v>15800.3147979404</v>
      </c>
      <c r="CD73" s="43">
        <v>23369.0604699467</v>
      </c>
      <c r="CE73" s="43">
        <v>28023.878516019598</v>
      </c>
      <c r="CF73" s="43">
        <f>Tabel2[[#This Row],[99. a18 Cykelinfra if. 2 km af st (Cykelinfra langs vej hovedsti 50 snap)(FYSIK)]]/Tabel2[[#This Row],[100. a18 Større vej if. 2 km af st (HoGeFoStMe snap 50)(FYSIK)]]</f>
        <v>0.83389815069987494</v>
      </c>
      <c r="CG73" s="43">
        <f>Tabel2[[#This Row],[98. a18 Cykelinfra v større vej if. 2 km af st (Cykelinfra langs vej hovedsti 50 snap)(FYSIK)]]/Tabel2[[#This Row],[100. a18 Større vej if. 2 km af st (HoGeFoStMe snap 50)(FYSIK)]]</f>
        <v>0.56381613233544003</v>
      </c>
      <c r="CH73" s="48"/>
      <c r="CI73" s="48"/>
      <c r="CJ73" s="48"/>
      <c r="CK73" s="48"/>
      <c r="CL73" s="48"/>
      <c r="CM73" s="48"/>
      <c r="CN73" s="48"/>
      <c r="CO73" s="43">
        <v>26</v>
      </c>
      <c r="CP73" s="48">
        <v>0</v>
      </c>
      <c r="CQ73" s="48">
        <v>0</v>
      </c>
      <c r="CR73" s="43">
        <v>0.34905216869299799</v>
      </c>
      <c r="CS73" s="43">
        <v>48261</v>
      </c>
      <c r="CT73" s="48">
        <v>5.3308746048472084</v>
      </c>
      <c r="CU73" s="48">
        <v>0</v>
      </c>
      <c r="CV73" s="48">
        <v>0</v>
      </c>
      <c r="CW73" s="56" t="s">
        <v>20</v>
      </c>
      <c r="CX73" s="43">
        <v>0.77192307692307605</v>
      </c>
      <c r="CY73" s="43">
        <v>92</v>
      </c>
      <c r="CZ73" s="48" t="s">
        <v>21</v>
      </c>
      <c r="DA73" s="48">
        <v>24</v>
      </c>
      <c r="DB73" s="48" t="s">
        <v>22</v>
      </c>
      <c r="DC73" s="48">
        <v>105</v>
      </c>
      <c r="DD73" s="48">
        <v>26</v>
      </c>
      <c r="DE73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-13</v>
      </c>
      <c r="DF73" s="62">
        <f>Tabel2[[#This Row],[126. a133. Forskel mellem tog og bil ( nærmeste kundepunkt) (tog-tid minus bil-tid)(FYSIK)]]/Tabel2[[#This Row],[124. a133. Bil til nærmeste knudepunt(FYSIK) (metode: google maps køretid gennemsnitligt)]]</f>
        <v>-0.12380952380952381</v>
      </c>
      <c r="DG73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-2</v>
      </c>
      <c r="DH73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-8.3333333333333329E-2</v>
      </c>
      <c r="DI73" s="43">
        <v>4.0250950000000001E-2</v>
      </c>
      <c r="DJ73" s="43">
        <v>960</v>
      </c>
      <c r="DK73" s="43">
        <v>2736</v>
      </c>
      <c r="DL73" s="43">
        <v>4692</v>
      </c>
      <c r="DM73" s="43">
        <v>12</v>
      </c>
      <c r="DN73" s="43">
        <v>169</v>
      </c>
      <c r="DO73" s="43">
        <v>445</v>
      </c>
      <c r="DP73" s="43"/>
      <c r="DQ73" s="43" t="s">
        <v>19</v>
      </c>
      <c r="DR73" s="43"/>
      <c r="DS73" s="43"/>
      <c r="DT73" s="43"/>
    </row>
    <row r="74" spans="1:124" ht="21.75" customHeight="1" x14ac:dyDescent="0.25">
      <c r="A74" s="43" t="s">
        <v>82</v>
      </c>
      <c r="B74" s="43">
        <v>8600702</v>
      </c>
      <c r="C74" s="44">
        <v>0.19346964944372599</v>
      </c>
      <c r="D74" s="43">
        <v>6.8313760985702007E-3</v>
      </c>
      <c r="E74" s="43">
        <v>4972</v>
      </c>
      <c r="F74" s="43">
        <v>2005</v>
      </c>
      <c r="G74" s="43">
        <v>0.40325824617860018</v>
      </c>
      <c r="H74" s="43">
        <v>2133</v>
      </c>
      <c r="I74" s="43">
        <v>734</v>
      </c>
      <c r="J74" s="43">
        <v>0.34411626816690105</v>
      </c>
      <c r="K74" s="43">
        <v>248</v>
      </c>
      <c r="L74" s="43">
        <v>88</v>
      </c>
      <c r="M74" s="43">
        <v>0.35483870967741937</v>
      </c>
      <c r="N74" s="43"/>
      <c r="O74" s="43"/>
      <c r="P74" s="43"/>
      <c r="Q74" s="43"/>
      <c r="R74" s="43"/>
      <c r="S74" s="43"/>
      <c r="T74" s="43">
        <v>30876</v>
      </c>
      <c r="U74" s="43">
        <v>257279</v>
      </c>
      <c r="V74" s="43">
        <v>566937</v>
      </c>
      <c r="W74" s="43">
        <v>1377643</v>
      </c>
      <c r="X74" s="43">
        <v>11366</v>
      </c>
      <c r="Y74" s="43">
        <v>90506</v>
      </c>
      <c r="Z74" s="43">
        <v>320307</v>
      </c>
      <c r="AA74" s="43">
        <v>820444</v>
      </c>
      <c r="AB74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42242</v>
      </c>
      <c r="AC74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347785</v>
      </c>
      <c r="AD74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887244</v>
      </c>
      <c r="AE74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2198087</v>
      </c>
      <c r="AF74" s="43">
        <v>15910</v>
      </c>
      <c r="AG74" s="43">
        <v>11782.615534591099</v>
      </c>
      <c r="AH74" s="43">
        <v>145848</v>
      </c>
      <c r="AI74" s="43">
        <v>12067.5582162877</v>
      </c>
      <c r="AJ74" s="43">
        <v>321187</v>
      </c>
      <c r="AK74" s="43">
        <v>11941.9878194701</v>
      </c>
      <c r="AL74" s="43">
        <v>747366</v>
      </c>
      <c r="AM74" s="43">
        <v>12769.7054804609</v>
      </c>
      <c r="AN74" s="43">
        <v>308602</v>
      </c>
      <c r="AO74" s="43">
        <v>341622</v>
      </c>
      <c r="AP74" s="43">
        <v>326565</v>
      </c>
      <c r="AQ74" s="43">
        <v>333722</v>
      </c>
      <c r="AR74" s="43">
        <v>13.83</v>
      </c>
      <c r="AS74" s="43">
        <v>14.18</v>
      </c>
      <c r="AT74" s="43">
        <v>14.08</v>
      </c>
      <c r="AU74" s="43">
        <v>13.81</v>
      </c>
      <c r="AV74" s="43">
        <v>41.09</v>
      </c>
      <c r="AW74" s="43">
        <v>1.38803309209633E-2</v>
      </c>
      <c r="AX74" s="43">
        <v>1.3624788887382999E-2</v>
      </c>
      <c r="AY74" s="43">
        <v>1.30172711377592E-2</v>
      </c>
      <c r="AZ74" s="43">
        <v>37831.782363881801</v>
      </c>
      <c r="BA74" s="43">
        <v>248134.74695412401</v>
      </c>
      <c r="BB74" s="43">
        <v>672679.54089143197</v>
      </c>
      <c r="BC74" s="43">
        <v>722.63597445542098</v>
      </c>
      <c r="BD74" s="43">
        <v>5</v>
      </c>
      <c r="BE74" s="46">
        <v>22</v>
      </c>
      <c r="BF74" s="43">
        <v>43</v>
      </c>
      <c r="BG74" s="43">
        <v>120</v>
      </c>
      <c r="BH74" s="43">
        <v>1494</v>
      </c>
      <c r="BI74" s="63">
        <v>8.0321285140562249E-2</v>
      </c>
      <c r="BJ74" s="43">
        <v>-1374</v>
      </c>
      <c r="BK74" s="43">
        <v>4742</v>
      </c>
      <c r="BL74" s="43">
        <v>634322</v>
      </c>
      <c r="BM74" s="43">
        <v>634322</v>
      </c>
      <c r="BN74" s="43">
        <v>634322</v>
      </c>
      <c r="BO74" s="43">
        <v>634322</v>
      </c>
      <c r="BP74" s="43">
        <v>634322</v>
      </c>
      <c r="BQ74" s="43">
        <v>634322</v>
      </c>
      <c r="BR74" s="45">
        <v>0</v>
      </c>
      <c r="BS74" s="43">
        <v>0</v>
      </c>
      <c r="BT74" s="43">
        <v>0</v>
      </c>
      <c r="BU74" s="45">
        <v>0</v>
      </c>
      <c r="BV74" s="45">
        <v>0</v>
      </c>
      <c r="BW74" s="43">
        <v>368.484423532135</v>
      </c>
      <c r="BX74" s="43">
        <v>158.53531552775701</v>
      </c>
      <c r="BY74" s="43">
        <v>317.35094851087899</v>
      </c>
      <c r="BZ74" s="43">
        <v>418.39028031174502</v>
      </c>
      <c r="CA74" s="43">
        <v>2966.1941179844298</v>
      </c>
      <c r="CB74" s="48"/>
      <c r="CC74" s="43">
        <v>78093.211035271597</v>
      </c>
      <c r="CD74" s="43">
        <v>136228.40907926299</v>
      </c>
      <c r="CE74" s="43">
        <v>48252.090457306003</v>
      </c>
      <c r="CF74" s="43">
        <f>Tabel2[[#This Row],[99. a18 Cykelinfra if. 2 km af st (Cykelinfra langs vej hovedsti 50 snap)(FYSIK)]]/Tabel2[[#This Row],[100. a18 Større vej if. 2 km af st (HoGeFoStMe snap 50)(FYSIK)]]</f>
        <v>2.8232643972140323</v>
      </c>
      <c r="CG74" s="43">
        <f>Tabel2[[#This Row],[98. a18 Cykelinfra v større vej if. 2 km af st (Cykelinfra langs vej hovedsti 50 snap)(FYSIK)]]/Tabel2[[#This Row],[100. a18 Større vej if. 2 km af st (HoGeFoStMe snap 50)(FYSIK)]]</f>
        <v>1.6184420259339718</v>
      </c>
      <c r="CH74" s="48"/>
      <c r="CI74" s="48"/>
      <c r="CJ74" s="48"/>
      <c r="CK74" s="48"/>
      <c r="CL74" s="48"/>
      <c r="CM74" s="48"/>
      <c r="CN74" s="48"/>
      <c r="CO74" s="43">
        <v>110</v>
      </c>
      <c r="CP74" s="48">
        <v>120</v>
      </c>
      <c r="CQ74" s="48">
        <v>40</v>
      </c>
      <c r="CR74" s="43">
        <v>0.12919294184633601</v>
      </c>
      <c r="CS74" s="43">
        <v>69431</v>
      </c>
      <c r="CT74" s="48">
        <v>21.934645080946449</v>
      </c>
      <c r="CU74" s="48">
        <v>60.320273972602742</v>
      </c>
      <c r="CV74" s="48">
        <v>20.106757990867582</v>
      </c>
      <c r="CW74" s="56" t="s">
        <v>83</v>
      </c>
      <c r="CX74" s="43">
        <v>0.57799408575653</v>
      </c>
      <c r="CY74" s="43">
        <v>11</v>
      </c>
      <c r="CZ74" s="48" t="s">
        <v>18</v>
      </c>
      <c r="DA74" s="48">
        <v>11</v>
      </c>
      <c r="DB74" s="48" t="s">
        <v>18</v>
      </c>
      <c r="DC74" s="48">
        <v>13</v>
      </c>
      <c r="DD74" s="48">
        <v>13</v>
      </c>
      <c r="DE74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-2</v>
      </c>
      <c r="DF74" s="62">
        <f>Tabel2[[#This Row],[126. a133. Forskel mellem tog og bil ( nærmeste kundepunkt) (tog-tid minus bil-tid)(FYSIK)]]/Tabel2[[#This Row],[124. a133. Bil til nærmeste knudepunt(FYSIK) (metode: google maps køretid gennemsnitligt)]]</f>
        <v>-0.15384615384615385</v>
      </c>
      <c r="DG74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-2</v>
      </c>
      <c r="DH74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-0.18181818181818182</v>
      </c>
      <c r="DI74" s="43">
        <v>0.25431129000000002</v>
      </c>
      <c r="DJ74" s="43">
        <v>2526</v>
      </c>
      <c r="DK74" s="43">
        <v>20256</v>
      </c>
      <c r="DL74" s="43">
        <v>48954</v>
      </c>
      <c r="DM74" s="43">
        <v>30</v>
      </c>
      <c r="DN74" s="43">
        <v>119</v>
      </c>
      <c r="DO74" s="43">
        <v>199</v>
      </c>
      <c r="DP74" s="43" t="s">
        <v>82</v>
      </c>
      <c r="DQ74" s="43"/>
      <c r="DR74" s="43"/>
      <c r="DS74" s="43"/>
      <c r="DT74" s="43"/>
    </row>
    <row r="75" spans="1:124" ht="21.75" customHeight="1" x14ac:dyDescent="0.25">
      <c r="A75" s="43" t="s">
        <v>31</v>
      </c>
      <c r="B75" s="43">
        <v>8600040</v>
      </c>
      <c r="C75" s="44">
        <v>5.7713928157931797E-2</v>
      </c>
      <c r="D75" s="43">
        <v>1.46430325611784E-3</v>
      </c>
      <c r="E75" s="43">
        <v>3923</v>
      </c>
      <c r="F75" s="43">
        <v>1621</v>
      </c>
      <c r="G75" s="43">
        <v>0.41320418047412599</v>
      </c>
      <c r="H75" s="43">
        <v>3122</v>
      </c>
      <c r="I75" s="43">
        <v>1452</v>
      </c>
      <c r="J75" s="43">
        <v>0.46508648302370198</v>
      </c>
      <c r="K75" s="43">
        <v>10864</v>
      </c>
      <c r="L75" s="43">
        <v>5467</v>
      </c>
      <c r="M75" s="43">
        <v>0.50322164948453596</v>
      </c>
      <c r="N75" s="43">
        <v>14487</v>
      </c>
      <c r="O75" s="43">
        <v>8579</v>
      </c>
      <c r="P75" s="43">
        <v>0.59218609788085796</v>
      </c>
      <c r="Q75" s="43">
        <v>10761</v>
      </c>
      <c r="R75" s="43">
        <v>6925</v>
      </c>
      <c r="S75" s="43">
        <v>0.643527553201375</v>
      </c>
      <c r="T75" s="43">
        <v>9592</v>
      </c>
      <c r="U75" s="43">
        <v>49060</v>
      </c>
      <c r="V75" s="43">
        <v>63059</v>
      </c>
      <c r="W75" s="43">
        <v>102427</v>
      </c>
      <c r="X75" s="43">
        <v>4509</v>
      </c>
      <c r="Y75" s="43">
        <v>20823</v>
      </c>
      <c r="Z75" s="43">
        <v>31941</v>
      </c>
      <c r="AA75" s="43">
        <v>42701</v>
      </c>
      <c r="AB75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14101</v>
      </c>
      <c r="AC75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69883</v>
      </c>
      <c r="AD75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95000</v>
      </c>
      <c r="AE75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145128</v>
      </c>
      <c r="AF75" s="43">
        <v>5061</v>
      </c>
      <c r="AG75" s="43">
        <v>22431.048288145601</v>
      </c>
      <c r="AH75" s="43">
        <v>23247</v>
      </c>
      <c r="AI75" s="43">
        <v>21473.717652634699</v>
      </c>
      <c r="AJ75" s="43">
        <v>30630</v>
      </c>
      <c r="AK75" s="43">
        <v>21919.4837654906</v>
      </c>
      <c r="AL75" s="43">
        <v>51611</v>
      </c>
      <c r="AM75" s="43">
        <v>23262.985894998201</v>
      </c>
      <c r="AN75" s="43">
        <v>260677</v>
      </c>
      <c r="AO75" s="43">
        <v>274105</v>
      </c>
      <c r="AP75" s="43">
        <v>288955</v>
      </c>
      <c r="AQ75" s="43">
        <v>307533</v>
      </c>
      <c r="AR75" s="43">
        <v>12.57</v>
      </c>
      <c r="AS75" s="43">
        <v>12.4</v>
      </c>
      <c r="AT75" s="43">
        <v>12.51</v>
      </c>
      <c r="AU75" s="43">
        <v>12.52</v>
      </c>
      <c r="AV75" s="43">
        <v>10.5105</v>
      </c>
      <c r="AW75" s="43">
        <v>3.2219089904852602E-2</v>
      </c>
      <c r="AX75" s="43">
        <v>2.2921229935267799E-2</v>
      </c>
      <c r="AY75" s="43">
        <v>2.1763474427432501E-2</v>
      </c>
      <c r="AZ75" s="43">
        <v>18241.928454175901</v>
      </c>
      <c r="BA75" s="43">
        <v>111475.114867382</v>
      </c>
      <c r="BB75" s="43">
        <v>218663.80522934601</v>
      </c>
      <c r="BC75" s="43">
        <v>11343.798792535201</v>
      </c>
      <c r="BD75" s="43">
        <v>1</v>
      </c>
      <c r="BE75" s="46">
        <v>1</v>
      </c>
      <c r="BF75" s="43">
        <v>1</v>
      </c>
      <c r="BG75" s="43">
        <v>72</v>
      </c>
      <c r="BH75" s="43">
        <v>72</v>
      </c>
      <c r="BI75" s="63">
        <v>1</v>
      </c>
      <c r="BJ75" s="43">
        <v>0</v>
      </c>
      <c r="BK75" s="43">
        <v>188</v>
      </c>
      <c r="BL75" s="43">
        <v>62623</v>
      </c>
      <c r="BM75" s="43">
        <v>62623</v>
      </c>
      <c r="BN75" s="43">
        <v>62623</v>
      </c>
      <c r="BO75" s="43">
        <v>62623</v>
      </c>
      <c r="BP75" s="43">
        <v>282910</v>
      </c>
      <c r="BQ75" s="43">
        <v>282910</v>
      </c>
      <c r="BR75" s="45">
        <v>0</v>
      </c>
      <c r="BS75" s="43">
        <v>0</v>
      </c>
      <c r="BT75" s="43">
        <v>0</v>
      </c>
      <c r="BU75" s="45">
        <v>-220287</v>
      </c>
      <c r="BV75" s="45">
        <v>-220287</v>
      </c>
      <c r="BW75" s="43">
        <v>457.16265363109801</v>
      </c>
      <c r="BX75" s="43">
        <v>260.61805687114202</v>
      </c>
      <c r="BY75" s="43">
        <v>80.426426516872297</v>
      </c>
      <c r="BZ75" s="43">
        <v>788.19822816859801</v>
      </c>
      <c r="CA75" s="43">
        <v>2154.3054371537301</v>
      </c>
      <c r="CB75" s="48"/>
      <c r="CC75" s="43">
        <v>45138.139877788301</v>
      </c>
      <c r="CD75" s="43">
        <v>56879.429175736703</v>
      </c>
      <c r="CE75" s="43">
        <v>48592.174278922801</v>
      </c>
      <c r="CF75" s="43">
        <f>Tabel2[[#This Row],[99. a18 Cykelinfra if. 2 km af st (Cykelinfra langs vej hovedsti 50 snap)(FYSIK)]]/Tabel2[[#This Row],[100. a18 Større vej if. 2 km af st (HoGeFoStMe snap 50)(FYSIK)]]</f>
        <v>1.1705471101014007</v>
      </c>
      <c r="CG75" s="43">
        <f>Tabel2[[#This Row],[98. a18 Cykelinfra v større vej if. 2 km af st (Cykelinfra langs vej hovedsti 50 snap)(FYSIK)]]/Tabel2[[#This Row],[100. a18 Større vej if. 2 km af st (HoGeFoStMe snap 50)(FYSIK)]]</f>
        <v>0.92891788745018733</v>
      </c>
      <c r="CH75" s="48"/>
      <c r="CI75" s="48"/>
      <c r="CJ75" s="48"/>
      <c r="CK75" s="48"/>
      <c r="CL75" s="48"/>
      <c r="CM75" s="48"/>
      <c r="CN75" s="48"/>
      <c r="CO75" s="43">
        <v>326</v>
      </c>
      <c r="CP75" s="48">
        <v>360</v>
      </c>
      <c r="CQ75" s="48">
        <v>80</v>
      </c>
      <c r="CR75" s="43">
        <v>0.17929168566651399</v>
      </c>
      <c r="CS75" s="43">
        <v>58978</v>
      </c>
      <c r="CT75" s="48">
        <v>5.5013110345407172</v>
      </c>
      <c r="CU75" s="48">
        <v>22.417842465753424</v>
      </c>
      <c r="CV75" s="48">
        <v>4.9817427701674273</v>
      </c>
      <c r="CW75" s="56" t="s">
        <v>32</v>
      </c>
      <c r="CX75" s="43">
        <v>0.53170302127083002</v>
      </c>
      <c r="CY75" s="43">
        <v>34</v>
      </c>
      <c r="CZ75" s="48" t="s">
        <v>33</v>
      </c>
      <c r="DA75" s="48">
        <v>34</v>
      </c>
      <c r="DB75" s="48" t="s">
        <v>34</v>
      </c>
      <c r="DC75" s="48">
        <v>45</v>
      </c>
      <c r="DD75" s="48">
        <v>45</v>
      </c>
      <c r="DE75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-11</v>
      </c>
      <c r="DF75" s="62">
        <f>Tabel2[[#This Row],[126. a133. Forskel mellem tog og bil ( nærmeste kundepunkt) (tog-tid minus bil-tid)(FYSIK)]]/Tabel2[[#This Row],[124. a133. Bil til nærmeste knudepunt(FYSIK) (metode: google maps køretid gennemsnitligt)]]</f>
        <v>-0.24444444444444444</v>
      </c>
      <c r="DG75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-11</v>
      </c>
      <c r="DH75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-0.3235294117647059</v>
      </c>
      <c r="DI75" s="43">
        <v>7.5889731000000002E-2</v>
      </c>
      <c r="DJ75" s="43">
        <v>1616</v>
      </c>
      <c r="DK75" s="43">
        <v>9866</v>
      </c>
      <c r="DL75" s="43">
        <v>16734</v>
      </c>
      <c r="DM75" s="43">
        <v>13</v>
      </c>
      <c r="DN75" s="43">
        <v>105</v>
      </c>
      <c r="DO75" s="43">
        <v>208</v>
      </c>
      <c r="DP75" s="43"/>
      <c r="DQ75" s="43" t="s">
        <v>31</v>
      </c>
      <c r="DR75" s="43"/>
      <c r="DS75" s="43"/>
      <c r="DT75" s="43" t="s">
        <v>31</v>
      </c>
    </row>
    <row r="76" spans="1:124" ht="21.75" customHeight="1" x14ac:dyDescent="0.25">
      <c r="A76" s="43" t="s">
        <v>163</v>
      </c>
      <c r="B76" s="43">
        <v>8600611</v>
      </c>
      <c r="C76" s="44">
        <v>9.7237755996740297E-2</v>
      </c>
      <c r="D76" s="43">
        <v>2.5736196123616498E-2</v>
      </c>
      <c r="E76" s="43">
        <v>1973</v>
      </c>
      <c r="F76" s="43">
        <v>998</v>
      </c>
      <c r="G76" s="43">
        <v>0.50582868727825603</v>
      </c>
      <c r="H76" s="43">
        <v>2072</v>
      </c>
      <c r="I76" s="43">
        <v>1142</v>
      </c>
      <c r="J76" s="43">
        <v>0.551158301158301</v>
      </c>
      <c r="K76" s="43">
        <v>5213</v>
      </c>
      <c r="L76" s="43">
        <v>2818</v>
      </c>
      <c r="M76" s="43">
        <v>0.54057164780356803</v>
      </c>
      <c r="N76" s="43">
        <v>4838</v>
      </c>
      <c r="O76" s="43">
        <v>3093</v>
      </c>
      <c r="P76" s="43">
        <v>0.63931376601901602</v>
      </c>
      <c r="Q76" s="43">
        <v>3398</v>
      </c>
      <c r="R76" s="43">
        <v>2252</v>
      </c>
      <c r="S76" s="43">
        <v>0.66274278987639701</v>
      </c>
      <c r="T76" s="43">
        <v>7440</v>
      </c>
      <c r="U76" s="43">
        <v>21759</v>
      </c>
      <c r="V76" s="43">
        <v>25563</v>
      </c>
      <c r="W76" s="43">
        <v>70263</v>
      </c>
      <c r="X76" s="43">
        <v>4254</v>
      </c>
      <c r="Y76" s="43">
        <v>13348</v>
      </c>
      <c r="Z76" s="43">
        <v>14929</v>
      </c>
      <c r="AA76" s="43">
        <v>29586</v>
      </c>
      <c r="AB76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11694</v>
      </c>
      <c r="AC76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35107</v>
      </c>
      <c r="AD76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40492</v>
      </c>
      <c r="AE76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99849</v>
      </c>
      <c r="AF76" s="43">
        <v>3760</v>
      </c>
      <c r="AG76" s="43">
        <v>25953.035400585501</v>
      </c>
      <c r="AH76" s="43">
        <v>10939</v>
      </c>
      <c r="AI76" s="43">
        <v>26997.591620162799</v>
      </c>
      <c r="AJ76" s="43">
        <v>13073</v>
      </c>
      <c r="AK76" s="43">
        <v>27089.395514390599</v>
      </c>
      <c r="AL76" s="43">
        <v>36751</v>
      </c>
      <c r="AM76" s="43">
        <v>29152.995533769001</v>
      </c>
      <c r="AN76" s="43">
        <v>293001</v>
      </c>
      <c r="AO76" s="43">
        <v>315313</v>
      </c>
      <c r="AP76" s="43">
        <v>323842</v>
      </c>
      <c r="AQ76" s="43">
        <v>334576</v>
      </c>
      <c r="AR76" s="43">
        <v>12.43</v>
      </c>
      <c r="AS76" s="43">
        <v>12.47</v>
      </c>
      <c r="AT76" s="43">
        <v>12.5</v>
      </c>
      <c r="AU76" s="43">
        <v>12.64</v>
      </c>
      <c r="AV76" s="43">
        <v>16.5915</v>
      </c>
      <c r="AW76" s="43">
        <v>1.9600917234968599E-2</v>
      </c>
      <c r="AX76" s="43">
        <v>1.7963499292592298E-2</v>
      </c>
      <c r="AY76" s="43">
        <v>1.7960214156215199E-2</v>
      </c>
      <c r="AZ76" s="43">
        <v>20487.501501031598</v>
      </c>
      <c r="BA76" s="43">
        <v>97229.668479950997</v>
      </c>
      <c r="BB76" s="43">
        <v>142767.16893201499</v>
      </c>
      <c r="BC76" s="43">
        <v>11092.0789314208</v>
      </c>
      <c r="BD76" s="43">
        <v>1</v>
      </c>
      <c r="BE76" s="46">
        <v>1</v>
      </c>
      <c r="BF76" s="43">
        <v>1</v>
      </c>
      <c r="BG76" s="43">
        <v>200</v>
      </c>
      <c r="BH76" s="43">
        <v>200</v>
      </c>
      <c r="BI76" s="63">
        <v>1</v>
      </c>
      <c r="BJ76" s="43">
        <v>0</v>
      </c>
      <c r="BK76" s="43">
        <v>682</v>
      </c>
      <c r="BL76" s="43">
        <v>22941</v>
      </c>
      <c r="BM76" s="43">
        <v>22941</v>
      </c>
      <c r="BN76" s="43">
        <v>22941</v>
      </c>
      <c r="BO76" s="43">
        <v>43890</v>
      </c>
      <c r="BP76" s="43">
        <v>51793</v>
      </c>
      <c r="BQ76" s="43">
        <v>634322</v>
      </c>
      <c r="BR76" s="45">
        <v>0</v>
      </c>
      <c r="BS76" s="43">
        <v>0</v>
      </c>
      <c r="BT76" s="43">
        <v>-20949</v>
      </c>
      <c r="BU76" s="45">
        <v>-28852</v>
      </c>
      <c r="BV76" s="45">
        <v>-611381</v>
      </c>
      <c r="BW76" s="43">
        <v>475.70125554930399</v>
      </c>
      <c r="BX76" s="43">
        <v>390.24030964341102</v>
      </c>
      <c r="BY76" s="43">
        <v>53.152863777473002</v>
      </c>
      <c r="BZ76" s="43">
        <v>963.07871761891204</v>
      </c>
      <c r="CA76" s="43">
        <v>2001.48479653294</v>
      </c>
      <c r="CB76" s="48"/>
      <c r="CC76" s="43">
        <v>39569.475433721898</v>
      </c>
      <c r="CD76" s="43">
        <v>63413.169256863199</v>
      </c>
      <c r="CE76" s="43">
        <v>42138.7674628678</v>
      </c>
      <c r="CF76" s="43">
        <f>Tabel2[[#This Row],[99. a18 Cykelinfra if. 2 km af st (Cykelinfra langs vej hovedsti 50 snap)(FYSIK)]]/Tabel2[[#This Row],[100. a18 Større vej if. 2 km af st (HoGeFoStMe snap 50)(FYSIK)]]</f>
        <v>1.5048653075280893</v>
      </c>
      <c r="CG76" s="43">
        <f>Tabel2[[#This Row],[98. a18 Cykelinfra v større vej if. 2 km af st (Cykelinfra langs vej hovedsti 50 snap)(FYSIK)]]/Tabel2[[#This Row],[100. a18 Større vej if. 2 km af st (HoGeFoStMe snap 50)(FYSIK)]]</f>
        <v>0.93902783152331326</v>
      </c>
      <c r="CH76" s="48"/>
      <c r="CI76" s="48"/>
      <c r="CJ76" s="48"/>
      <c r="CK76" s="48"/>
      <c r="CL76" s="48"/>
      <c r="CM76" s="48"/>
      <c r="CN76" s="48"/>
      <c r="CO76" s="43">
        <v>857</v>
      </c>
      <c r="CP76" s="48">
        <v>1556</v>
      </c>
      <c r="CQ76" s="48">
        <v>435</v>
      </c>
      <c r="CR76" s="43">
        <v>0.146766663355518</v>
      </c>
      <c r="CS76" s="43">
        <v>32505</v>
      </c>
      <c r="CT76" s="48">
        <v>10.261092373843129</v>
      </c>
      <c r="CU76" s="48">
        <v>20.215531412376002</v>
      </c>
      <c r="CV76" s="48">
        <v>5.6515142444624429</v>
      </c>
      <c r="CW76" s="56" t="s">
        <v>164</v>
      </c>
      <c r="CX76" s="43">
        <v>0.71640469338056201</v>
      </c>
      <c r="CY76" s="43">
        <v>28</v>
      </c>
      <c r="CZ76" s="48" t="s">
        <v>18</v>
      </c>
      <c r="DA76" s="48">
        <v>28</v>
      </c>
      <c r="DB76" s="48" t="s">
        <v>18</v>
      </c>
      <c r="DC76" s="48">
        <v>53</v>
      </c>
      <c r="DD76" s="48">
        <v>53</v>
      </c>
      <c r="DE76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-25</v>
      </c>
      <c r="DF76" s="62">
        <f>Tabel2[[#This Row],[126. a133. Forskel mellem tog og bil ( nærmeste kundepunkt) (tog-tid minus bil-tid)(FYSIK)]]/Tabel2[[#This Row],[124. a133. Bil til nærmeste knudepunt(FYSIK) (metode: google maps køretid gennemsnitligt)]]</f>
        <v>-0.47169811320754718</v>
      </c>
      <c r="DG76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-25</v>
      </c>
      <c r="DH76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-0.8928571428571429</v>
      </c>
      <c r="DI76" s="43">
        <v>6.4198482000000001E-2</v>
      </c>
      <c r="DJ76" s="43">
        <v>1466</v>
      </c>
      <c r="DK76" s="43">
        <v>4746</v>
      </c>
      <c r="DL76" s="43">
        <v>6440</v>
      </c>
      <c r="DM76" s="43">
        <v>18</v>
      </c>
      <c r="DN76" s="43">
        <v>150</v>
      </c>
      <c r="DO76" s="43">
        <v>347</v>
      </c>
      <c r="DP76" s="43"/>
      <c r="DQ76" s="43" t="s">
        <v>163</v>
      </c>
      <c r="DR76" s="43"/>
      <c r="DS76" s="43" t="s">
        <v>163</v>
      </c>
      <c r="DT76" s="43"/>
    </row>
    <row r="77" spans="1:124" ht="21.75" customHeight="1" x14ac:dyDescent="0.25">
      <c r="A77" s="43" t="s">
        <v>202</v>
      </c>
      <c r="B77" s="43">
        <v>8600617</v>
      </c>
      <c r="C77" s="44">
        <v>0.13416245221866099</v>
      </c>
      <c r="D77" s="43">
        <v>4.4993185049829798E-2</v>
      </c>
      <c r="E77" s="43">
        <v>2532</v>
      </c>
      <c r="F77" s="43">
        <v>1258</v>
      </c>
      <c r="G77" s="43">
        <v>0.49684044233807201</v>
      </c>
      <c r="H77" s="43">
        <v>4165</v>
      </c>
      <c r="I77" s="43">
        <v>2096</v>
      </c>
      <c r="J77" s="43">
        <v>0.50324129651860705</v>
      </c>
      <c r="K77" s="43">
        <v>17298</v>
      </c>
      <c r="L77" s="43">
        <v>8969</v>
      </c>
      <c r="M77" s="43">
        <v>0.51849924846803097</v>
      </c>
      <c r="N77" s="43">
        <v>7357</v>
      </c>
      <c r="O77" s="43">
        <v>4222</v>
      </c>
      <c r="P77" s="43">
        <v>0.57387522087807497</v>
      </c>
      <c r="Q77" s="43">
        <v>3245</v>
      </c>
      <c r="R77" s="43">
        <v>2244</v>
      </c>
      <c r="S77" s="43">
        <v>0.69152542372881298</v>
      </c>
      <c r="T77" s="43">
        <v>10011</v>
      </c>
      <c r="U77" s="43">
        <v>47932</v>
      </c>
      <c r="V77" s="43">
        <v>62011</v>
      </c>
      <c r="W77" s="43">
        <v>229365</v>
      </c>
      <c r="X77" s="43">
        <v>11946</v>
      </c>
      <c r="Y77" s="43">
        <v>28884</v>
      </c>
      <c r="Z77" s="43">
        <v>36823</v>
      </c>
      <c r="AA77" s="43">
        <v>114163</v>
      </c>
      <c r="AB77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21957</v>
      </c>
      <c r="AC77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76816</v>
      </c>
      <c r="AD77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98834</v>
      </c>
      <c r="AE77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343528</v>
      </c>
      <c r="AF77" s="43">
        <v>5354</v>
      </c>
      <c r="AG77" s="43">
        <v>19544.458863126401</v>
      </c>
      <c r="AH77" s="43">
        <v>24443</v>
      </c>
      <c r="AI77" s="43">
        <v>20053.117921631201</v>
      </c>
      <c r="AJ77" s="43">
        <v>31803</v>
      </c>
      <c r="AK77" s="43">
        <v>20326.3844435354</v>
      </c>
      <c r="AL77" s="43">
        <v>118973</v>
      </c>
      <c r="AM77" s="43">
        <v>20681.186730368001</v>
      </c>
      <c r="AN77" s="43">
        <v>335717</v>
      </c>
      <c r="AO77" s="43">
        <v>325965</v>
      </c>
      <c r="AP77" s="43">
        <v>338158</v>
      </c>
      <c r="AQ77" s="43">
        <v>350463</v>
      </c>
      <c r="AR77" s="43">
        <v>13.41</v>
      </c>
      <c r="AS77" s="43">
        <v>13.31</v>
      </c>
      <c r="AT77" s="43">
        <v>13.4</v>
      </c>
      <c r="AU77" s="43">
        <v>13.01</v>
      </c>
      <c r="AV77" s="43">
        <v>28.5275</v>
      </c>
      <c r="AW77" s="43">
        <v>2.1657202509008301E-2</v>
      </c>
      <c r="AX77" s="43">
        <v>2.0161412912050199E-2</v>
      </c>
      <c r="AY77" s="43">
        <v>2.0909900472108701E-2</v>
      </c>
      <c r="AZ77" s="43">
        <v>29184.396083564101</v>
      </c>
      <c r="BA77" s="43">
        <v>152051.61541184399</v>
      </c>
      <c r="BB77" s="43">
        <v>255463.75320864399</v>
      </c>
      <c r="BC77" s="43">
        <v>2336.9415261469098</v>
      </c>
      <c r="BD77" s="43">
        <v>1</v>
      </c>
      <c r="BE77" s="46">
        <v>3</v>
      </c>
      <c r="BF77" s="43">
        <v>3</v>
      </c>
      <c r="BG77" s="43">
        <v>303</v>
      </c>
      <c r="BH77" s="43">
        <v>303</v>
      </c>
      <c r="BI77" s="63">
        <v>1</v>
      </c>
      <c r="BJ77" s="43">
        <v>0</v>
      </c>
      <c r="BK77" s="43">
        <v>4742</v>
      </c>
      <c r="BL77" s="43">
        <v>51793</v>
      </c>
      <c r="BM77" s="43">
        <v>51793</v>
      </c>
      <c r="BN77" s="43">
        <v>51793</v>
      </c>
      <c r="BO77" s="43">
        <v>634322</v>
      </c>
      <c r="BP77" s="43">
        <v>634322</v>
      </c>
      <c r="BQ77" s="43">
        <v>634322</v>
      </c>
      <c r="BR77" s="45">
        <v>0</v>
      </c>
      <c r="BS77" s="43">
        <v>0</v>
      </c>
      <c r="BT77" s="43">
        <v>-582529</v>
      </c>
      <c r="BU77" s="45">
        <v>-582529</v>
      </c>
      <c r="BV77" s="45">
        <v>-582529</v>
      </c>
      <c r="BW77" s="43">
        <v>477.16411325535898</v>
      </c>
      <c r="BX77" s="43">
        <v>173.48258066116401</v>
      </c>
      <c r="BY77" s="43">
        <v>39.501608984621399</v>
      </c>
      <c r="BZ77" s="43">
        <v>719.14688028433704</v>
      </c>
      <c r="CA77" s="43">
        <v>1551.7300763452099</v>
      </c>
      <c r="CB77" s="48">
        <v>8.9</v>
      </c>
      <c r="CC77" s="43">
        <v>61784.634096316397</v>
      </c>
      <c r="CD77" s="43">
        <v>91440.317724201304</v>
      </c>
      <c r="CE77" s="43">
        <v>65739.809089924296</v>
      </c>
      <c r="CF77" s="43">
        <f>Tabel2[[#This Row],[99. a18 Cykelinfra if. 2 km af st (Cykelinfra langs vej hovedsti 50 snap)(FYSIK)]]/Tabel2[[#This Row],[100. a18 Større vej if. 2 km af st (HoGeFoStMe snap 50)(FYSIK)]]</f>
        <v>1.3909428547186948</v>
      </c>
      <c r="CG77" s="43">
        <f>Tabel2[[#This Row],[98. a18 Cykelinfra v større vej if. 2 km af st (Cykelinfra langs vej hovedsti 50 snap)(FYSIK)]]/Tabel2[[#This Row],[100. a18 Større vej if. 2 km af st (HoGeFoStMe snap 50)(FYSIK)]]</f>
        <v>0.93983592212448186</v>
      </c>
      <c r="CH77" s="48">
        <v>5.5</v>
      </c>
      <c r="CI77" s="48">
        <v>4.5</v>
      </c>
      <c r="CJ77" s="48">
        <v>10</v>
      </c>
      <c r="CK77" s="48">
        <v>6.1</v>
      </c>
      <c r="CL77" s="48">
        <v>8.1</v>
      </c>
      <c r="CM77" s="48">
        <v>1.8</v>
      </c>
      <c r="CN77" s="48">
        <v>7.5</v>
      </c>
      <c r="CO77" s="43">
        <v>2768</v>
      </c>
      <c r="CP77" s="48">
        <v>0</v>
      </c>
      <c r="CQ77" s="48">
        <v>0</v>
      </c>
      <c r="CR77" s="43">
        <v>0.18454596763498499</v>
      </c>
      <c r="CS77" s="43">
        <v>59837</v>
      </c>
      <c r="CT77" s="48">
        <v>9.0315513896587216</v>
      </c>
      <c r="CU77" s="48">
        <v>0</v>
      </c>
      <c r="CV77" s="48">
        <v>0</v>
      </c>
      <c r="CW77" s="56" t="s">
        <v>203</v>
      </c>
      <c r="CX77" s="43">
        <v>0.74056754852347695</v>
      </c>
      <c r="CY77" s="43">
        <v>24</v>
      </c>
      <c r="CZ77" s="48" t="s">
        <v>18</v>
      </c>
      <c r="DA77" s="48">
        <v>24</v>
      </c>
      <c r="DB77" s="48" t="s">
        <v>18</v>
      </c>
      <c r="DC77" s="48">
        <v>40</v>
      </c>
      <c r="DD77" s="48">
        <v>40</v>
      </c>
      <c r="DE77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-16</v>
      </c>
      <c r="DF77" s="62">
        <f>Tabel2[[#This Row],[126. a133. Forskel mellem tog og bil ( nærmeste kundepunkt) (tog-tid minus bil-tid)(FYSIK)]]/Tabel2[[#This Row],[124. a133. Bil til nærmeste knudepunt(FYSIK) (metode: google maps køretid gennemsnitligt)]]</f>
        <v>-0.4</v>
      </c>
      <c r="DG77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-16</v>
      </c>
      <c r="DH77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-0.66666666666666663</v>
      </c>
      <c r="DI77" s="43">
        <v>0.115538155</v>
      </c>
      <c r="DJ77" s="43">
        <v>1952</v>
      </c>
      <c r="DK77" s="43">
        <v>8838</v>
      </c>
      <c r="DL77" s="43">
        <v>12984</v>
      </c>
      <c r="DM77" s="43">
        <v>33</v>
      </c>
      <c r="DN77" s="43">
        <v>123</v>
      </c>
      <c r="DO77" s="43">
        <v>140</v>
      </c>
      <c r="DP77" s="43"/>
      <c r="DQ77" s="43" t="s">
        <v>202</v>
      </c>
      <c r="DR77" s="43"/>
      <c r="DS77" s="43" t="s">
        <v>202</v>
      </c>
      <c r="DT77" s="43"/>
    </row>
    <row r="78" spans="1:124" ht="21.75" customHeight="1" x14ac:dyDescent="0.25">
      <c r="A78" s="43" t="s">
        <v>68</v>
      </c>
      <c r="B78" s="43">
        <v>8600644</v>
      </c>
      <c r="C78" s="44">
        <v>0.252895514004771</v>
      </c>
      <c r="D78" s="43">
        <v>6.0302238116198802E-3</v>
      </c>
      <c r="E78" s="43">
        <v>3288</v>
      </c>
      <c r="F78" s="43">
        <v>845</v>
      </c>
      <c r="G78" s="43">
        <v>0.25699513381995098</v>
      </c>
      <c r="H78" s="43">
        <v>5449</v>
      </c>
      <c r="I78" s="43">
        <v>1746</v>
      </c>
      <c r="J78" s="43">
        <v>0.32042576619563201</v>
      </c>
      <c r="K78" s="43">
        <v>450</v>
      </c>
      <c r="L78" s="43">
        <v>153</v>
      </c>
      <c r="M78" s="43">
        <v>0.34</v>
      </c>
      <c r="N78" s="43"/>
      <c r="O78" s="43"/>
      <c r="P78" s="43"/>
      <c r="Q78" s="43"/>
      <c r="R78" s="43"/>
      <c r="S78" s="43"/>
      <c r="T78" s="43">
        <v>28435</v>
      </c>
      <c r="U78" s="43">
        <v>229645</v>
      </c>
      <c r="V78" s="43">
        <v>460079</v>
      </c>
      <c r="W78" s="43">
        <v>1302508</v>
      </c>
      <c r="X78" s="43">
        <v>14977</v>
      </c>
      <c r="Y78" s="43">
        <v>126460</v>
      </c>
      <c r="Z78" s="43">
        <v>319726</v>
      </c>
      <c r="AA78" s="43">
        <v>791993</v>
      </c>
      <c r="AB78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43412</v>
      </c>
      <c r="AC78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356105</v>
      </c>
      <c r="AD78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779805</v>
      </c>
      <c r="AE78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2094501</v>
      </c>
      <c r="AF78" s="43">
        <v>16406</v>
      </c>
      <c r="AG78" s="43">
        <v>11780.501372704501</v>
      </c>
      <c r="AH78" s="43">
        <v>132605</v>
      </c>
      <c r="AI78" s="43">
        <v>11716.703948311901</v>
      </c>
      <c r="AJ78" s="43">
        <v>261150</v>
      </c>
      <c r="AK78" s="43">
        <v>11802.2030299081</v>
      </c>
      <c r="AL78" s="43">
        <v>710769</v>
      </c>
      <c r="AM78" s="43">
        <v>12654.9594617808</v>
      </c>
      <c r="AN78" s="43">
        <v>326359</v>
      </c>
      <c r="AO78" s="43">
        <v>318685</v>
      </c>
      <c r="AP78" s="43">
        <v>334495</v>
      </c>
      <c r="AQ78" s="43">
        <v>336464</v>
      </c>
      <c r="AR78" s="43">
        <v>14.21</v>
      </c>
      <c r="AS78" s="43">
        <v>14.4</v>
      </c>
      <c r="AT78" s="43">
        <v>14.39</v>
      </c>
      <c r="AU78" s="43">
        <v>13.91</v>
      </c>
      <c r="AV78" s="43">
        <v>44.444000000000003</v>
      </c>
      <c r="AW78" s="43">
        <v>1.35135986332939E-2</v>
      </c>
      <c r="AX78" s="43">
        <v>1.3143666582604E-2</v>
      </c>
      <c r="AY78" s="43">
        <v>1.4050532534086901E-2</v>
      </c>
      <c r="AZ78" s="43">
        <v>28423.6608017256</v>
      </c>
      <c r="BA78" s="43">
        <v>233358.14003597901</v>
      </c>
      <c r="BB78" s="43">
        <v>529863.24248423195</v>
      </c>
      <c r="BC78" s="43">
        <v>1046.8592316255099</v>
      </c>
      <c r="BD78" s="43">
        <v>1</v>
      </c>
      <c r="BE78" s="46">
        <v>17</v>
      </c>
      <c r="BF78" s="43">
        <v>40</v>
      </c>
      <c r="BG78" s="43">
        <v>610</v>
      </c>
      <c r="BH78" s="43">
        <v>1984</v>
      </c>
      <c r="BI78" s="63">
        <v>0.30745967741935482</v>
      </c>
      <c r="BJ78" s="43">
        <v>-1374</v>
      </c>
      <c r="BK78" s="43">
        <v>4742</v>
      </c>
      <c r="BL78" s="43">
        <v>634322</v>
      </c>
      <c r="BM78" s="43">
        <v>634322</v>
      </c>
      <c r="BN78" s="43">
        <v>634322</v>
      </c>
      <c r="BO78" s="43">
        <v>634322</v>
      </c>
      <c r="BP78" s="43">
        <v>634322</v>
      </c>
      <c r="BQ78" s="43">
        <v>634322</v>
      </c>
      <c r="BR78" s="45">
        <v>0</v>
      </c>
      <c r="BS78" s="43">
        <v>0</v>
      </c>
      <c r="BT78" s="43">
        <v>0</v>
      </c>
      <c r="BU78" s="45">
        <v>0</v>
      </c>
      <c r="BV78" s="45">
        <v>0</v>
      </c>
      <c r="BW78" s="43">
        <v>561.00359880049996</v>
      </c>
      <c r="BX78" s="43">
        <v>224.87170783832701</v>
      </c>
      <c r="BY78" s="43">
        <v>356.21772734916902</v>
      </c>
      <c r="BZ78" s="43">
        <v>764.34570102358305</v>
      </c>
      <c r="CA78" s="43">
        <v>118.03566855996399</v>
      </c>
      <c r="CB78" s="48">
        <v>4.9000000000000004</v>
      </c>
      <c r="CC78" s="43">
        <v>80910.5571494701</v>
      </c>
      <c r="CD78" s="43">
        <v>125659.586552796</v>
      </c>
      <c r="CE78" s="43">
        <v>75587.354308170005</v>
      </c>
      <c r="CF78" s="43">
        <f>Tabel2[[#This Row],[99. a18 Cykelinfra if. 2 km af st (Cykelinfra langs vej hovedsti 50 snap)(FYSIK)]]/Tabel2[[#This Row],[100. a18 Større vej if. 2 km af st (HoGeFoStMe snap 50)(FYSIK)]]</f>
        <v>1.6624419217066557</v>
      </c>
      <c r="CG78" s="43">
        <f>Tabel2[[#This Row],[98. a18 Cykelinfra v større vej if. 2 km af st (Cykelinfra langs vej hovedsti 50 snap)(FYSIK)]]/Tabel2[[#This Row],[100. a18 Større vej if. 2 km af st (HoGeFoStMe snap 50)(FYSIK)]]</f>
        <v>1.0704245159791859</v>
      </c>
      <c r="CH78" s="48">
        <v>10</v>
      </c>
      <c r="CI78" s="48">
        <v>5</v>
      </c>
      <c r="CJ78" s="48">
        <v>3</v>
      </c>
      <c r="CK78" s="48">
        <v>9</v>
      </c>
      <c r="CL78" s="48">
        <v>9.6999999999999993</v>
      </c>
      <c r="CM78" s="48">
        <v>4.8</v>
      </c>
      <c r="CN78" s="48">
        <v>10</v>
      </c>
      <c r="CO78" s="43">
        <v>394</v>
      </c>
      <c r="CP78" s="48">
        <v>94</v>
      </c>
      <c r="CQ78" s="48">
        <v>35</v>
      </c>
      <c r="CR78" s="43">
        <v>0.14078499392492599</v>
      </c>
      <c r="CS78" s="43">
        <v>65583</v>
      </c>
      <c r="CT78" s="48">
        <v>21.414317502259927</v>
      </c>
      <c r="CU78" s="48">
        <v>241.06403131115459</v>
      </c>
      <c r="CV78" s="48">
        <v>89.75788399883416</v>
      </c>
      <c r="CW78" s="56" t="s">
        <v>69</v>
      </c>
      <c r="CX78" s="43">
        <v>0.67619619619619598</v>
      </c>
      <c r="CY78" s="43">
        <v>13</v>
      </c>
      <c r="CZ78" s="48" t="s">
        <v>18</v>
      </c>
      <c r="DA78" s="48">
        <v>3</v>
      </c>
      <c r="DB78" s="48" t="s">
        <v>70</v>
      </c>
      <c r="DC78" s="48">
        <v>18</v>
      </c>
      <c r="DD78" s="48">
        <v>9</v>
      </c>
      <c r="DE78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-5</v>
      </c>
      <c r="DF78" s="62">
        <f>Tabel2[[#This Row],[126. a133. Forskel mellem tog og bil ( nærmeste kundepunkt) (tog-tid minus bil-tid)(FYSIK)]]/Tabel2[[#This Row],[124. a133. Bil til nærmeste knudepunt(FYSIK) (metode: google maps køretid gennemsnitligt)]]</f>
        <v>-0.27777777777777779</v>
      </c>
      <c r="DG78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-6</v>
      </c>
      <c r="DH78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-2</v>
      </c>
      <c r="DI78" s="43">
        <v>0.32580268400000001</v>
      </c>
      <c r="DJ78" s="43">
        <v>2426</v>
      </c>
      <c r="DK78" s="43">
        <v>18578</v>
      </c>
      <c r="DL78" s="43">
        <v>43572</v>
      </c>
      <c r="DM78" s="43">
        <v>6</v>
      </c>
      <c r="DN78" s="43">
        <v>32</v>
      </c>
      <c r="DO78" s="43">
        <v>65</v>
      </c>
      <c r="DP78" s="43" t="s">
        <v>68</v>
      </c>
      <c r="DQ78" s="43"/>
      <c r="DR78" s="43"/>
      <c r="DS78" s="43"/>
      <c r="DT78" s="43"/>
    </row>
    <row r="79" spans="1:124" ht="21.75" customHeight="1" x14ac:dyDescent="0.25">
      <c r="A79" s="43" t="s">
        <v>22</v>
      </c>
      <c r="B79" s="43">
        <v>8600094</v>
      </c>
      <c r="C79" s="44">
        <v>2.8797402680400899E-2</v>
      </c>
      <c r="D79" s="43">
        <v>1.28172190638655E-3</v>
      </c>
      <c r="E79" s="43">
        <v>656</v>
      </c>
      <c r="F79" s="43">
        <v>396</v>
      </c>
      <c r="G79" s="43">
        <v>0.60365853658536495</v>
      </c>
      <c r="H79" s="43">
        <v>1087</v>
      </c>
      <c r="I79" s="43">
        <v>748</v>
      </c>
      <c r="J79" s="43">
        <v>0.68813247470101102</v>
      </c>
      <c r="K79" s="43">
        <v>2194</v>
      </c>
      <c r="L79" s="43">
        <v>1592</v>
      </c>
      <c r="M79" s="43">
        <v>0.72561531449407402</v>
      </c>
      <c r="N79" s="43">
        <v>794</v>
      </c>
      <c r="O79" s="43">
        <v>634</v>
      </c>
      <c r="P79" s="43">
        <v>0.79848866498740501</v>
      </c>
      <c r="Q79" s="43">
        <v>178</v>
      </c>
      <c r="R79" s="43">
        <v>139</v>
      </c>
      <c r="S79" s="43">
        <v>0.78089887640449396</v>
      </c>
      <c r="T79" s="43">
        <v>3351</v>
      </c>
      <c r="U79" s="43">
        <v>6370</v>
      </c>
      <c r="V79" s="43">
        <v>12715</v>
      </c>
      <c r="W79" s="43">
        <v>43966</v>
      </c>
      <c r="X79" s="43">
        <v>1133</v>
      </c>
      <c r="Y79" s="43">
        <v>5478</v>
      </c>
      <c r="Z79" s="43">
        <v>9182</v>
      </c>
      <c r="AA79" s="43">
        <v>22261</v>
      </c>
      <c r="AB79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4484</v>
      </c>
      <c r="AC79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11848</v>
      </c>
      <c r="AD79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21897</v>
      </c>
      <c r="AE79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66227</v>
      </c>
      <c r="AF79" s="43">
        <v>1430</v>
      </c>
      <c r="AG79" s="43">
        <v>23841.048985304398</v>
      </c>
      <c r="AH79" s="43">
        <v>2971</v>
      </c>
      <c r="AI79" s="43">
        <v>23372.781407881401</v>
      </c>
      <c r="AJ79" s="43">
        <v>5964</v>
      </c>
      <c r="AK79" s="43">
        <v>22270.607718120798</v>
      </c>
      <c r="AL79" s="43">
        <v>21520</v>
      </c>
      <c r="AM79" s="43">
        <v>23331.1871685121</v>
      </c>
      <c r="AN79" s="43">
        <v>273491</v>
      </c>
      <c r="AO79" s="43">
        <v>297023</v>
      </c>
      <c r="AP79" s="43">
        <v>298347</v>
      </c>
      <c r="AQ79" s="43">
        <v>298931</v>
      </c>
      <c r="AR79" s="43">
        <v>11.88</v>
      </c>
      <c r="AS79" s="43">
        <v>12.1</v>
      </c>
      <c r="AT79" s="43">
        <v>12.3</v>
      </c>
      <c r="AU79" s="43">
        <v>12.38</v>
      </c>
      <c r="AV79" s="43">
        <v>8.3680000000000003</v>
      </c>
      <c r="AW79" s="43">
        <v>1.19091096816079E-2</v>
      </c>
      <c r="AX79" s="43">
        <v>1.39567786479538E-2</v>
      </c>
      <c r="AY79" s="43">
        <v>1.8228560358296699E-2</v>
      </c>
      <c r="AZ79" s="43">
        <v>6874.5998511718799</v>
      </c>
      <c r="BA79" s="43">
        <v>21911.8261943457</v>
      </c>
      <c r="BB79" s="43">
        <v>52619.892888500603</v>
      </c>
      <c r="BC79" s="43">
        <v>15541.9455165297</v>
      </c>
      <c r="BD79" s="43">
        <v>1</v>
      </c>
      <c r="BE79" s="46">
        <v>1</v>
      </c>
      <c r="BF79" s="43">
        <v>1</v>
      </c>
      <c r="BG79" s="43">
        <v>38</v>
      </c>
      <c r="BH79" s="43">
        <v>38</v>
      </c>
      <c r="BI79" s="63">
        <v>1</v>
      </c>
      <c r="BJ79" s="43">
        <v>0</v>
      </c>
      <c r="BK79" s="43">
        <v>115</v>
      </c>
      <c r="BL79" s="43">
        <v>5950</v>
      </c>
      <c r="BM79" s="43">
        <v>16410</v>
      </c>
      <c r="BN79" s="43">
        <v>16410</v>
      </c>
      <c r="BO79" s="43">
        <v>22032</v>
      </c>
      <c r="BP79" s="43">
        <v>27702</v>
      </c>
      <c r="BQ79" s="43">
        <v>180760</v>
      </c>
      <c r="BR79" s="45">
        <v>-16410</v>
      </c>
      <c r="BS79" s="43">
        <v>-16410</v>
      </c>
      <c r="BT79" s="43">
        <v>-22032</v>
      </c>
      <c r="BU79" s="45">
        <v>-21752</v>
      </c>
      <c r="BV79" s="45">
        <v>-174810</v>
      </c>
      <c r="BW79" s="43">
        <v>6129.0534633102297</v>
      </c>
      <c r="BX79" s="43">
        <v>331.62254799441502</v>
      </c>
      <c r="BY79" s="43">
        <v>1799.47739017597</v>
      </c>
      <c r="BZ79" s="43">
        <v>5583.2701847210401</v>
      </c>
      <c r="CA79" s="43">
        <v>1894.32381931383</v>
      </c>
      <c r="CB79" s="48"/>
      <c r="CC79" s="43">
        <v>4839.5350943497697</v>
      </c>
      <c r="CD79" s="43">
        <v>15023.9615210989</v>
      </c>
      <c r="CE79" s="43">
        <v>36845.953314732003</v>
      </c>
      <c r="CF79" s="43">
        <f>Tabel2[[#This Row],[99. a18 Cykelinfra if. 2 km af st (Cykelinfra langs vej hovedsti 50 snap)(FYSIK)]]/Tabel2[[#This Row],[100. a18 Større vej if. 2 km af st (HoGeFoStMe snap 50)(FYSIK)]]</f>
        <v>0.40775065290797935</v>
      </c>
      <c r="CG79" s="43">
        <f>Tabel2[[#This Row],[98. a18 Cykelinfra v større vej if. 2 km af st (Cykelinfra langs vej hovedsti 50 snap)(FYSIK)]]/Tabel2[[#This Row],[100. a18 Større vej if. 2 km af st (HoGeFoStMe snap 50)(FYSIK)]]</f>
        <v>0.13134509108805698</v>
      </c>
      <c r="CH79" s="48"/>
      <c r="CI79" s="48"/>
      <c r="CJ79" s="48"/>
      <c r="CK79" s="48"/>
      <c r="CL79" s="48"/>
      <c r="CM79" s="48"/>
      <c r="CN79" s="48"/>
      <c r="CO79" s="43">
        <v>129</v>
      </c>
      <c r="CP79" s="48">
        <v>0</v>
      </c>
      <c r="CQ79" s="48">
        <v>0</v>
      </c>
      <c r="CR79" s="43">
        <v>0.20674112858734001</v>
      </c>
      <c r="CS79" s="43">
        <v>39722</v>
      </c>
      <c r="CT79" s="48">
        <v>3.7269618774556652</v>
      </c>
      <c r="CU79" s="48">
        <v>0</v>
      </c>
      <c r="CV79" s="48">
        <v>0</v>
      </c>
      <c r="CW79" s="56" t="s">
        <v>26</v>
      </c>
      <c r="CX79" s="43">
        <v>0.86085626911314905</v>
      </c>
      <c r="CY79" s="43">
        <v>115</v>
      </c>
      <c r="CZ79" s="48" t="s">
        <v>21</v>
      </c>
      <c r="DA79" s="48">
        <v>201</v>
      </c>
      <c r="DB79" s="48" t="s">
        <v>18</v>
      </c>
      <c r="DC79" s="48">
        <v>86</v>
      </c>
      <c r="DD79" s="48">
        <v>185</v>
      </c>
      <c r="DE79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29</v>
      </c>
      <c r="DF79" s="62">
        <f>Tabel2[[#This Row],[126. a133. Forskel mellem tog og bil ( nærmeste kundepunkt) (tog-tid minus bil-tid)(FYSIK)]]/Tabel2[[#This Row],[124. a133. Bil til nærmeste knudepunt(FYSIK) (metode: google maps køretid gennemsnitligt)]]</f>
        <v>0.33720930232558138</v>
      </c>
      <c r="DG79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16</v>
      </c>
      <c r="DH79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7.9601990049751242E-2</v>
      </c>
      <c r="DI79" s="43">
        <v>4.0250950000000001E-2</v>
      </c>
      <c r="DJ79" s="43">
        <v>882</v>
      </c>
      <c r="DK79" s="43">
        <v>3030</v>
      </c>
      <c r="DL79" s="43">
        <v>5372</v>
      </c>
      <c r="DM79" s="43">
        <v>17</v>
      </c>
      <c r="DN79" s="43">
        <v>123</v>
      </c>
      <c r="DO79" s="43">
        <v>304</v>
      </c>
      <c r="DP79" s="43"/>
      <c r="DQ79" s="43" t="s">
        <v>22</v>
      </c>
      <c r="DR79" s="43"/>
      <c r="DS79" s="43"/>
      <c r="DT79" s="43" t="s">
        <v>22</v>
      </c>
    </row>
    <row r="80" spans="1:124" ht="21.75" customHeight="1" x14ac:dyDescent="0.25">
      <c r="A80" s="43" t="s">
        <v>78</v>
      </c>
      <c r="B80" s="43">
        <v>8600680</v>
      </c>
      <c r="C80" s="44">
        <v>0.18475916748479501</v>
      </c>
      <c r="D80" s="43">
        <v>6.5884917333882001E-3</v>
      </c>
      <c r="E80" s="43">
        <v>2618</v>
      </c>
      <c r="F80" s="43">
        <v>966</v>
      </c>
      <c r="G80" s="43">
        <v>0.36898395721925098</v>
      </c>
      <c r="H80" s="43">
        <v>2765</v>
      </c>
      <c r="I80" s="43">
        <v>1290</v>
      </c>
      <c r="J80" s="43">
        <v>0.46654611211573199</v>
      </c>
      <c r="K80" s="43">
        <v>6601</v>
      </c>
      <c r="L80" s="43">
        <v>3145</v>
      </c>
      <c r="M80" s="43">
        <v>0.47644296318739499</v>
      </c>
      <c r="N80" s="43">
        <v>2217</v>
      </c>
      <c r="O80" s="43">
        <v>919</v>
      </c>
      <c r="P80" s="43">
        <v>0.41452413170951702</v>
      </c>
      <c r="Q80" s="43"/>
      <c r="R80" s="43"/>
      <c r="S80" s="43"/>
      <c r="T80" s="43">
        <v>14920</v>
      </c>
      <c r="U80" s="43">
        <v>112879</v>
      </c>
      <c r="V80" s="43">
        <v>320657</v>
      </c>
      <c r="W80" s="43">
        <v>1391960</v>
      </c>
      <c r="X80" s="43">
        <v>2663</v>
      </c>
      <c r="Y80" s="43">
        <v>39345</v>
      </c>
      <c r="Z80" s="43">
        <v>131491</v>
      </c>
      <c r="AA80" s="43">
        <v>837263</v>
      </c>
      <c r="AB80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17583</v>
      </c>
      <c r="AC80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152224</v>
      </c>
      <c r="AD80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452148</v>
      </c>
      <c r="AE80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2229223</v>
      </c>
      <c r="AF80" s="43">
        <v>7549</v>
      </c>
      <c r="AG80" s="43">
        <v>11804.6369181806</v>
      </c>
      <c r="AH80" s="43">
        <v>59358</v>
      </c>
      <c r="AI80" s="43">
        <v>12231.6429113347</v>
      </c>
      <c r="AJ80" s="43">
        <v>171203</v>
      </c>
      <c r="AK80" s="43">
        <v>12323.453002443101</v>
      </c>
      <c r="AL80" s="43">
        <v>755199</v>
      </c>
      <c r="AM80" s="43">
        <v>12858.3794654866</v>
      </c>
      <c r="AN80" s="43">
        <v>311946</v>
      </c>
      <c r="AO80" s="43">
        <v>320797</v>
      </c>
      <c r="AP80" s="43">
        <v>328811</v>
      </c>
      <c r="AQ80" s="43">
        <v>333950</v>
      </c>
      <c r="AR80" s="43">
        <v>12.88</v>
      </c>
      <c r="AS80" s="43">
        <v>13.26</v>
      </c>
      <c r="AT80" s="43">
        <v>13.52</v>
      </c>
      <c r="AU80" s="43">
        <v>13.78</v>
      </c>
      <c r="AV80" s="43">
        <v>32.709000000000003</v>
      </c>
      <c r="AW80" s="43">
        <v>1.2721684437277199E-2</v>
      </c>
      <c r="AX80" s="43">
        <v>1.1968908194358601E-2</v>
      </c>
      <c r="AY80" s="43">
        <v>1.23188374266721E-2</v>
      </c>
      <c r="AZ80" s="43">
        <v>21361.7316354268</v>
      </c>
      <c r="BA80" s="43">
        <v>200530.31851640201</v>
      </c>
      <c r="BB80" s="43">
        <v>548424.16594278696</v>
      </c>
      <c r="BC80" s="43">
        <v>1036.8933986463901</v>
      </c>
      <c r="BD80" s="43">
        <v>1</v>
      </c>
      <c r="BE80" s="46">
        <v>8</v>
      </c>
      <c r="BF80" s="43">
        <v>25</v>
      </c>
      <c r="BG80" s="43">
        <v>201</v>
      </c>
      <c r="BH80" s="43">
        <v>603</v>
      </c>
      <c r="BI80" s="63">
        <v>0.33333333333333331</v>
      </c>
      <c r="BJ80" s="43">
        <v>-402</v>
      </c>
      <c r="BK80" s="43">
        <v>4742</v>
      </c>
      <c r="BL80" s="43">
        <v>53416</v>
      </c>
      <c r="BM80" s="43">
        <v>634322</v>
      </c>
      <c r="BN80" s="43">
        <v>634322</v>
      </c>
      <c r="BO80" s="43">
        <v>634322</v>
      </c>
      <c r="BP80" s="43">
        <v>634322</v>
      </c>
      <c r="BQ80" s="43">
        <v>634322</v>
      </c>
      <c r="BR80" s="45">
        <v>-580906</v>
      </c>
      <c r="BS80" s="43">
        <v>-580906</v>
      </c>
      <c r="BT80" s="43">
        <v>-580906</v>
      </c>
      <c r="BU80" s="45">
        <v>-580906</v>
      </c>
      <c r="BV80" s="45">
        <v>-580906</v>
      </c>
      <c r="BW80" s="43">
        <v>2751.2330512727499</v>
      </c>
      <c r="BX80" s="43">
        <v>102.343034220717</v>
      </c>
      <c r="BY80" s="43">
        <v>35.4669842364139</v>
      </c>
      <c r="BZ80" s="43">
        <v>292.98883032699399</v>
      </c>
      <c r="CA80" s="43">
        <v>1653.9686615616199</v>
      </c>
      <c r="CB80" s="48"/>
      <c r="CC80" s="43">
        <v>61224.061286503202</v>
      </c>
      <c r="CD80" s="43">
        <v>101038.638285177</v>
      </c>
      <c r="CE80" s="43">
        <v>67702.584169900001</v>
      </c>
      <c r="CF80" s="43">
        <f>Tabel2[[#This Row],[99. a18 Cykelinfra if. 2 km af st (Cykelinfra langs vej hovedsti 50 snap)(FYSIK)]]/Tabel2[[#This Row],[100. a18 Større vej if. 2 km af st (HoGeFoStMe snap 50)(FYSIK)]]</f>
        <v>1.49238968532752</v>
      </c>
      <c r="CG80" s="43">
        <f>Tabel2[[#This Row],[98. a18 Cykelinfra v større vej if. 2 km af st (Cykelinfra langs vej hovedsti 50 snap)(FYSIK)]]/Tabel2[[#This Row],[100. a18 Større vej if. 2 km af st (HoGeFoStMe snap 50)(FYSIK)]]</f>
        <v>0.90430907530591575</v>
      </c>
      <c r="CH80" s="48"/>
      <c r="CI80" s="48"/>
      <c r="CJ80" s="48"/>
      <c r="CK80" s="48"/>
      <c r="CL80" s="48"/>
      <c r="CM80" s="48"/>
      <c r="CN80" s="48"/>
      <c r="CO80" s="43">
        <v>299</v>
      </c>
      <c r="CP80" s="48">
        <v>110</v>
      </c>
      <c r="CQ80" s="48">
        <v>0</v>
      </c>
      <c r="CR80" s="43">
        <v>0.150837665097073</v>
      </c>
      <c r="CS80" s="43">
        <v>70281</v>
      </c>
      <c r="CT80" s="48">
        <v>18.0774178769414</v>
      </c>
      <c r="CU80" s="48">
        <v>0</v>
      </c>
      <c r="CV80" s="48">
        <v>49.137708592777081</v>
      </c>
      <c r="CW80" s="56" t="s">
        <v>79</v>
      </c>
      <c r="CX80" s="43">
        <v>0.49195990616336099</v>
      </c>
      <c r="CY80" s="43">
        <v>13</v>
      </c>
      <c r="CZ80" s="48" t="s">
        <v>18</v>
      </c>
      <c r="DA80" s="48">
        <v>13</v>
      </c>
      <c r="DB80" s="48" t="s">
        <v>18</v>
      </c>
      <c r="DC80" s="48">
        <v>19</v>
      </c>
      <c r="DD80" s="48">
        <v>19</v>
      </c>
      <c r="DE80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-6</v>
      </c>
      <c r="DF80" s="62">
        <f>Tabel2[[#This Row],[126. a133. Forskel mellem tog og bil ( nærmeste kundepunkt) (tog-tid minus bil-tid)(FYSIK)]]/Tabel2[[#This Row],[124. a133. Bil til nærmeste knudepunt(FYSIK) (metode: google maps køretid gennemsnitligt)]]</f>
        <v>-0.31578947368421051</v>
      </c>
      <c r="DG80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-6</v>
      </c>
      <c r="DH80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-0.46153846153846156</v>
      </c>
      <c r="DI80" s="43">
        <v>0.16303943500000001</v>
      </c>
      <c r="DJ80" s="43">
        <v>1672</v>
      </c>
      <c r="DK80" s="43">
        <v>13154</v>
      </c>
      <c r="DL80" s="43">
        <v>38490</v>
      </c>
      <c r="DM80" s="43">
        <v>7</v>
      </c>
      <c r="DN80" s="43">
        <v>30</v>
      </c>
      <c r="DO80" s="43">
        <v>95</v>
      </c>
      <c r="DP80" s="43" t="s">
        <v>78</v>
      </c>
      <c r="DQ80" s="43"/>
      <c r="DR80" s="43"/>
      <c r="DS80" s="43"/>
      <c r="DT80" s="43"/>
    </row>
    <row r="81" spans="1:124" ht="21.75" customHeight="1" x14ac:dyDescent="0.25">
      <c r="A81" s="43" t="s">
        <v>132</v>
      </c>
      <c r="B81" s="43">
        <v>8600761</v>
      </c>
      <c r="C81" s="44">
        <v>0.22806599574056199</v>
      </c>
      <c r="D81" s="43">
        <v>1.845938538312453E-2</v>
      </c>
      <c r="E81" s="43">
        <v>4827</v>
      </c>
      <c r="F81" s="43">
        <v>1291</v>
      </c>
      <c r="G81" s="43">
        <v>0.26745390511704897</v>
      </c>
      <c r="H81" s="43">
        <v>3382</v>
      </c>
      <c r="I81" s="43">
        <v>919</v>
      </c>
      <c r="J81" s="43">
        <v>0.27173270254287402</v>
      </c>
      <c r="K81" s="43">
        <v>415</v>
      </c>
      <c r="L81" s="43">
        <v>146</v>
      </c>
      <c r="M81" s="43">
        <v>0.35180722891566202</v>
      </c>
      <c r="N81" s="43"/>
      <c r="O81" s="43"/>
      <c r="P81" s="43"/>
      <c r="Q81" s="43"/>
      <c r="R81" s="43"/>
      <c r="S81" s="43"/>
      <c r="T81" s="43">
        <v>19553</v>
      </c>
      <c r="U81" s="43">
        <v>169232</v>
      </c>
      <c r="V81" s="43">
        <v>460530</v>
      </c>
      <c r="W81" s="43">
        <v>1303320</v>
      </c>
      <c r="X81" s="43">
        <v>9930</v>
      </c>
      <c r="Y81" s="43">
        <v>78574</v>
      </c>
      <c r="Z81" s="43">
        <v>296831</v>
      </c>
      <c r="AA81" s="43">
        <v>781838</v>
      </c>
      <c r="AB81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29483</v>
      </c>
      <c r="AC81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247806</v>
      </c>
      <c r="AD81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757361</v>
      </c>
      <c r="AE81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2085158</v>
      </c>
      <c r="AF81" s="43">
        <v>10176</v>
      </c>
      <c r="AG81" s="43">
        <v>12977.434055118099</v>
      </c>
      <c r="AH81" s="43">
        <v>98497</v>
      </c>
      <c r="AI81" s="43">
        <v>12838.657191349201</v>
      </c>
      <c r="AJ81" s="43">
        <v>263913</v>
      </c>
      <c r="AK81" s="43">
        <v>12321.5279787911</v>
      </c>
      <c r="AL81" s="43">
        <v>709702</v>
      </c>
      <c r="AM81" s="43">
        <v>12653.3140910654</v>
      </c>
      <c r="AN81" s="43">
        <v>280740</v>
      </c>
      <c r="AO81" s="43">
        <v>345140</v>
      </c>
      <c r="AP81" s="43">
        <v>337822</v>
      </c>
      <c r="AQ81" s="43">
        <v>331344</v>
      </c>
      <c r="AR81" s="43">
        <v>13.47</v>
      </c>
      <c r="AS81" s="43">
        <v>14.26</v>
      </c>
      <c r="AT81" s="43">
        <v>14.17</v>
      </c>
      <c r="AU81" s="43">
        <v>13.8</v>
      </c>
      <c r="AV81" s="43">
        <v>43.393999999999998</v>
      </c>
      <c r="AW81" s="43">
        <v>1.5299386375679E-2</v>
      </c>
      <c r="AX81" s="43">
        <v>1.2922311386492399E-2</v>
      </c>
      <c r="AY81" s="43">
        <v>1.1910647891421201E-2</v>
      </c>
      <c r="AZ81" s="43">
        <v>27317.6216996777</v>
      </c>
      <c r="BA81" s="43">
        <v>198384.27757137999</v>
      </c>
      <c r="BB81" s="43">
        <v>577056.89622973499</v>
      </c>
      <c r="BC81" s="43">
        <v>615.56102234284504</v>
      </c>
      <c r="BD81" s="43">
        <v>3</v>
      </c>
      <c r="BE81" s="46">
        <v>12</v>
      </c>
      <c r="BF81" s="43">
        <v>42</v>
      </c>
      <c r="BG81" s="43">
        <v>369</v>
      </c>
      <c r="BH81" s="43">
        <v>1312</v>
      </c>
      <c r="BI81" s="63">
        <v>0.28125</v>
      </c>
      <c r="BJ81" s="43">
        <v>-943</v>
      </c>
      <c r="BK81" s="43">
        <v>4742</v>
      </c>
      <c r="BL81" s="43">
        <v>634322</v>
      </c>
      <c r="BM81" s="43">
        <v>634322</v>
      </c>
      <c r="BN81" s="43">
        <v>634322</v>
      </c>
      <c r="BO81" s="43">
        <v>634322</v>
      </c>
      <c r="BP81" s="43">
        <v>634322</v>
      </c>
      <c r="BQ81" s="43">
        <v>634322</v>
      </c>
      <c r="BR81" s="45">
        <v>0</v>
      </c>
      <c r="BS81" s="43">
        <v>0</v>
      </c>
      <c r="BT81" s="43">
        <v>0</v>
      </c>
      <c r="BU81" s="45">
        <v>0</v>
      </c>
      <c r="BV81" s="45">
        <v>0</v>
      </c>
      <c r="BW81" s="43">
        <v>261.15621003543703</v>
      </c>
      <c r="BX81" s="43">
        <v>354.29467361824999</v>
      </c>
      <c r="BY81" s="43">
        <v>113.649887261456</v>
      </c>
      <c r="BZ81" s="43">
        <v>490.71097505539097</v>
      </c>
      <c r="CA81" s="43">
        <v>2301.3955660445799</v>
      </c>
      <c r="CB81" s="48"/>
      <c r="CC81" s="43">
        <v>47559.477491546902</v>
      </c>
      <c r="CD81" s="43">
        <v>94647.076999665194</v>
      </c>
      <c r="CE81" s="43">
        <v>37433.690893591804</v>
      </c>
      <c r="CF81" s="43">
        <f>Tabel2[[#This Row],[99. a18 Cykelinfra if. 2 km af st (Cykelinfra langs vej hovedsti 50 snap)(FYSIK)]]/Tabel2[[#This Row],[100. a18 Større vej if. 2 km af st (HoGeFoStMe snap 50)(FYSIK)]]</f>
        <v>2.5283928659000501</v>
      </c>
      <c r="CG81" s="43">
        <f>Tabel2[[#This Row],[98. a18 Cykelinfra v større vej if. 2 km af st (Cykelinfra langs vej hovedsti 50 snap)(FYSIK)]]/Tabel2[[#This Row],[100. a18 Større vej if. 2 km af st (HoGeFoStMe snap 50)(FYSIK)]]</f>
        <v>1.2704992843676153</v>
      </c>
      <c r="CH81" s="48"/>
      <c r="CI81" s="48"/>
      <c r="CJ81" s="48"/>
      <c r="CK81" s="48"/>
      <c r="CL81" s="48"/>
      <c r="CM81" s="48"/>
      <c r="CN81" s="48"/>
      <c r="CO81" s="43">
        <v>185</v>
      </c>
      <c r="CP81" s="48">
        <v>168</v>
      </c>
      <c r="CQ81" s="48">
        <v>36</v>
      </c>
      <c r="CR81" s="43">
        <v>0.194300493410064</v>
      </c>
      <c r="CS81" s="43">
        <v>81436</v>
      </c>
      <c r="CT81" s="48">
        <v>33.10702702702703</v>
      </c>
      <c r="CU81" s="48">
        <v>170.13333333333333</v>
      </c>
      <c r="CV81" s="48">
        <v>36.457142857142856</v>
      </c>
      <c r="CW81" s="56" t="s">
        <v>133</v>
      </c>
      <c r="CX81" s="43">
        <v>0.56107148056485601</v>
      </c>
      <c r="CY81" s="43">
        <v>7</v>
      </c>
      <c r="CZ81" s="48" t="s">
        <v>18</v>
      </c>
      <c r="DA81" s="48">
        <v>11</v>
      </c>
      <c r="DB81" s="48" t="s">
        <v>53</v>
      </c>
      <c r="DC81" s="48">
        <v>12</v>
      </c>
      <c r="DD81" s="48">
        <v>15</v>
      </c>
      <c r="DE81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-5</v>
      </c>
      <c r="DF81" s="62">
        <f>Tabel2[[#This Row],[126. a133. Forskel mellem tog og bil ( nærmeste kundepunkt) (tog-tid minus bil-tid)(FYSIK)]]/Tabel2[[#This Row],[124. a133. Bil til nærmeste knudepunt(FYSIK) (metode: google maps køretid gennemsnitligt)]]</f>
        <v>-0.41666666666666669</v>
      </c>
      <c r="DG81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-4</v>
      </c>
      <c r="DH81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-0.36363636363636365</v>
      </c>
      <c r="DI81" s="43">
        <v>0.32580268400000001</v>
      </c>
      <c r="DJ81" s="43">
        <v>1646</v>
      </c>
      <c r="DK81" s="43">
        <v>12612</v>
      </c>
      <c r="DL81" s="43">
        <v>40296</v>
      </c>
      <c r="DM81" s="43">
        <v>15</v>
      </c>
      <c r="DN81" s="43">
        <v>32</v>
      </c>
      <c r="DO81" s="43">
        <v>57</v>
      </c>
      <c r="DP81" s="43" t="s">
        <v>132</v>
      </c>
      <c r="DQ81" s="43"/>
      <c r="DR81" s="43"/>
      <c r="DS81" s="43"/>
      <c r="DT81" s="43"/>
    </row>
    <row r="82" spans="1:124" ht="21.75" customHeight="1" x14ac:dyDescent="0.25">
      <c r="A82" s="43" t="s">
        <v>101</v>
      </c>
      <c r="B82" s="43">
        <v>8600061</v>
      </c>
      <c r="C82" s="44">
        <v>8.1699934238697702E-2</v>
      </c>
      <c r="D82" s="43">
        <v>1.04396443586534E-2</v>
      </c>
      <c r="E82" s="43">
        <v>1443</v>
      </c>
      <c r="F82" s="43">
        <v>1002</v>
      </c>
      <c r="G82" s="43">
        <v>0.69438669438669398</v>
      </c>
      <c r="H82" s="43">
        <v>2132</v>
      </c>
      <c r="I82" s="43">
        <v>1390</v>
      </c>
      <c r="J82" s="43">
        <v>0.65196998123827299</v>
      </c>
      <c r="K82" s="43">
        <v>4804</v>
      </c>
      <c r="L82" s="43">
        <v>2699</v>
      </c>
      <c r="M82" s="43">
        <v>0.56182348043297203</v>
      </c>
      <c r="N82" s="43">
        <v>2560</v>
      </c>
      <c r="O82" s="43">
        <v>1953</v>
      </c>
      <c r="P82" s="43">
        <v>0.76289062500000004</v>
      </c>
      <c r="Q82" s="43">
        <v>1584</v>
      </c>
      <c r="R82" s="43">
        <v>1317</v>
      </c>
      <c r="S82" s="43">
        <v>0.83143939393939303</v>
      </c>
      <c r="T82" s="43">
        <v>5498</v>
      </c>
      <c r="U82" s="43">
        <v>15637</v>
      </c>
      <c r="V82" s="43">
        <v>21964</v>
      </c>
      <c r="W82" s="43">
        <v>112546</v>
      </c>
      <c r="X82" s="43">
        <v>2345</v>
      </c>
      <c r="Y82" s="43">
        <v>9107</v>
      </c>
      <c r="Z82" s="43">
        <v>12012</v>
      </c>
      <c r="AA82" s="43">
        <v>46207</v>
      </c>
      <c r="AB82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7843</v>
      </c>
      <c r="AC82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24744</v>
      </c>
      <c r="AD82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33976</v>
      </c>
      <c r="AE82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158753</v>
      </c>
      <c r="AF82" s="43">
        <v>2930</v>
      </c>
      <c r="AG82" s="43">
        <v>24585.641857289102</v>
      </c>
      <c r="AH82" s="43">
        <v>7771</v>
      </c>
      <c r="AI82" s="43">
        <v>23574.100180272901</v>
      </c>
      <c r="AJ82" s="43">
        <v>11292</v>
      </c>
      <c r="AK82" s="43">
        <v>23434.6303288132</v>
      </c>
      <c r="AL82" s="43">
        <v>58177</v>
      </c>
      <c r="AM82" s="43">
        <v>22849.4872500774</v>
      </c>
      <c r="AN82" s="43">
        <v>362737</v>
      </c>
      <c r="AO82" s="43">
        <v>334005</v>
      </c>
      <c r="AP82" s="43">
        <v>351233</v>
      </c>
      <c r="AQ82" s="43">
        <v>362179</v>
      </c>
      <c r="AR82" s="43">
        <v>13.41</v>
      </c>
      <c r="AS82" s="43">
        <v>13.16</v>
      </c>
      <c r="AT82" s="43">
        <v>13.22</v>
      </c>
      <c r="AU82" s="43">
        <v>13.19</v>
      </c>
      <c r="AV82" s="43">
        <v>22.217500000000001</v>
      </c>
      <c r="AW82" s="43">
        <v>3.1924271062589001E-2</v>
      </c>
      <c r="AX82" s="43">
        <v>2.8143388977127402E-2</v>
      </c>
      <c r="AY82" s="43">
        <v>2.76393589609987E-2</v>
      </c>
      <c r="AZ82" s="43">
        <v>23391.143851854798</v>
      </c>
      <c r="BA82" s="43">
        <v>86610.522735295599</v>
      </c>
      <c r="BB82" s="43">
        <v>126961.59862428599</v>
      </c>
      <c r="BC82" s="43">
        <v>5164.7089750224904</v>
      </c>
      <c r="BD82" s="43">
        <v>1</v>
      </c>
      <c r="BE82" s="46">
        <v>1</v>
      </c>
      <c r="BF82" s="43">
        <v>1</v>
      </c>
      <c r="BG82" s="43">
        <v>188</v>
      </c>
      <c r="BH82" s="43">
        <v>188</v>
      </c>
      <c r="BI82" s="63">
        <v>1</v>
      </c>
      <c r="BJ82" s="43">
        <v>0</v>
      </c>
      <c r="BK82" s="43">
        <v>188</v>
      </c>
      <c r="BL82" s="43">
        <v>19599</v>
      </c>
      <c r="BM82" s="43">
        <v>19599</v>
      </c>
      <c r="BN82" s="43">
        <v>282910</v>
      </c>
      <c r="BO82" s="43">
        <v>282910</v>
      </c>
      <c r="BP82" s="43">
        <v>282910</v>
      </c>
      <c r="BQ82" s="43">
        <v>282910</v>
      </c>
      <c r="BR82" s="45">
        <v>0</v>
      </c>
      <c r="BS82" s="43">
        <v>-263311</v>
      </c>
      <c r="BT82" s="43">
        <v>-263311</v>
      </c>
      <c r="BU82" s="45">
        <v>-263311</v>
      </c>
      <c r="BV82" s="45">
        <v>-263311</v>
      </c>
      <c r="BW82" s="43">
        <v>1141.8313444811499</v>
      </c>
      <c r="BX82" s="43">
        <v>776.90937382219101</v>
      </c>
      <c r="BY82" s="43">
        <v>93.870025445926501</v>
      </c>
      <c r="BZ82" s="43">
        <v>1136.5265950938499</v>
      </c>
      <c r="CA82" s="43">
        <v>1132.0652573192899</v>
      </c>
      <c r="CB82" s="48">
        <v>7.5</v>
      </c>
      <c r="CC82" s="43">
        <v>25496.996853350902</v>
      </c>
      <c r="CD82" s="43">
        <v>59878.582762573002</v>
      </c>
      <c r="CE82" s="43">
        <v>40520.955701368301</v>
      </c>
      <c r="CF82" s="43">
        <f>Tabel2[[#This Row],[99. a18 Cykelinfra if. 2 km af st (Cykelinfra langs vej hovedsti 50 snap)(FYSIK)]]/Tabel2[[#This Row],[100. a18 Større vej if. 2 km af st (HoGeFoStMe snap 50)(FYSIK)]]</f>
        <v>1.4777189166974913</v>
      </c>
      <c r="CG82" s="43">
        <f>Tabel2[[#This Row],[98. a18 Cykelinfra v større vej if. 2 km af st (Cykelinfra langs vej hovedsti 50 snap)(FYSIK)]]/Tabel2[[#This Row],[100. a18 Større vej if. 2 km af st (HoGeFoStMe snap 50)(FYSIK)]]</f>
        <v>0.62922989875310187</v>
      </c>
      <c r="CH82" s="48">
        <v>7.5</v>
      </c>
      <c r="CI82" s="48">
        <v>5.5</v>
      </c>
      <c r="CJ82" s="48">
        <v>8.5</v>
      </c>
      <c r="CK82" s="48">
        <v>6</v>
      </c>
      <c r="CL82" s="48">
        <v>9.5</v>
      </c>
      <c r="CM82" s="48">
        <v>6.8</v>
      </c>
      <c r="CN82" s="48">
        <v>7.5</v>
      </c>
      <c r="CO82" s="43">
        <v>300</v>
      </c>
      <c r="CP82" s="48">
        <v>90</v>
      </c>
      <c r="CQ82" s="48">
        <v>0</v>
      </c>
      <c r="CR82" s="43">
        <v>0.299302874920781</v>
      </c>
      <c r="CS82" s="43">
        <v>62340</v>
      </c>
      <c r="CT82" s="48">
        <v>9.7253607305936072</v>
      </c>
      <c r="CU82" s="48">
        <v>0</v>
      </c>
      <c r="CV82" s="48">
        <v>32.417869101978688</v>
      </c>
      <c r="CW82" s="56" t="s">
        <v>102</v>
      </c>
      <c r="CX82" s="43">
        <v>0.88435495367070505</v>
      </c>
      <c r="CY82" s="43">
        <v>12</v>
      </c>
      <c r="CZ82" s="48" t="s">
        <v>33</v>
      </c>
      <c r="DA82" s="48">
        <v>12</v>
      </c>
      <c r="DB82" s="48" t="s">
        <v>34</v>
      </c>
      <c r="DC82" s="48">
        <v>23</v>
      </c>
      <c r="DD82" s="48">
        <v>23</v>
      </c>
      <c r="DE82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-11</v>
      </c>
      <c r="DF82" s="62">
        <f>Tabel2[[#This Row],[126. a133. Forskel mellem tog og bil ( nærmeste kundepunkt) (tog-tid minus bil-tid)(FYSIK)]]/Tabel2[[#This Row],[124. a133. Bil til nærmeste knudepunt(FYSIK) (metode: google maps køretid gennemsnitligt)]]</f>
        <v>-0.47826086956521741</v>
      </c>
      <c r="DG82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-11</v>
      </c>
      <c r="DH82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-0.91666666666666663</v>
      </c>
      <c r="DI82" s="43">
        <v>6.4090176999999998E-2</v>
      </c>
      <c r="DJ82" s="43">
        <v>1356</v>
      </c>
      <c r="DK82" s="43">
        <v>4982</v>
      </c>
      <c r="DL82" s="43">
        <v>7792</v>
      </c>
      <c r="DM82" s="43">
        <v>20</v>
      </c>
      <c r="DN82" s="43">
        <v>52</v>
      </c>
      <c r="DO82" s="43">
        <v>136</v>
      </c>
      <c r="DP82" s="43"/>
      <c r="DQ82" s="43" t="s">
        <v>101</v>
      </c>
      <c r="DR82" s="43" t="s">
        <v>101</v>
      </c>
      <c r="DS82" s="43" t="s">
        <v>101</v>
      </c>
      <c r="DT82" s="43" t="s">
        <v>101</v>
      </c>
    </row>
    <row r="83" spans="1:124" ht="21.75" customHeight="1" x14ac:dyDescent="0.25">
      <c r="A83" s="43" t="s">
        <v>143</v>
      </c>
      <c r="B83" s="43">
        <v>8600707</v>
      </c>
      <c r="C83" s="44">
        <v>0.26066895331902901</v>
      </c>
      <c r="D83" s="43">
        <v>2.0084515218232801E-2</v>
      </c>
      <c r="E83" s="43">
        <v>2380</v>
      </c>
      <c r="F83" s="43">
        <v>1145</v>
      </c>
      <c r="G83" s="43">
        <v>0.48109243697478898</v>
      </c>
      <c r="H83" s="43">
        <v>2644</v>
      </c>
      <c r="I83" s="43">
        <v>1404</v>
      </c>
      <c r="J83" s="43">
        <v>0.53101361573373596</v>
      </c>
      <c r="K83" s="43">
        <v>4708</v>
      </c>
      <c r="L83" s="43">
        <v>2988</v>
      </c>
      <c r="M83" s="43">
        <v>0.63466440101954102</v>
      </c>
      <c r="N83" s="43">
        <v>2761</v>
      </c>
      <c r="O83" s="43">
        <v>1782</v>
      </c>
      <c r="P83" s="43">
        <v>0.64541832669322696</v>
      </c>
      <c r="Q83" s="43">
        <v>464</v>
      </c>
      <c r="R83" s="43">
        <v>311</v>
      </c>
      <c r="S83" s="43">
        <v>0.67025862068965503</v>
      </c>
      <c r="T83" s="43">
        <v>9689</v>
      </c>
      <c r="U83" s="43">
        <v>52488</v>
      </c>
      <c r="V83" s="43">
        <v>132138</v>
      </c>
      <c r="W83" s="43">
        <v>1354796</v>
      </c>
      <c r="X83" s="43">
        <v>6211</v>
      </c>
      <c r="Y83" s="43">
        <v>56664</v>
      </c>
      <c r="Z83" s="43">
        <v>100889</v>
      </c>
      <c r="AA83" s="43">
        <v>824053</v>
      </c>
      <c r="AB83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15900</v>
      </c>
      <c r="AC83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109152</v>
      </c>
      <c r="AD83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233027</v>
      </c>
      <c r="AE83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2178849</v>
      </c>
      <c r="AF83" s="43">
        <v>4600</v>
      </c>
      <c r="AG83" s="43">
        <v>12557.346814524801</v>
      </c>
      <c r="AH83" s="43">
        <v>25853</v>
      </c>
      <c r="AI83" s="43">
        <v>12539.257837293901</v>
      </c>
      <c r="AJ83" s="43">
        <v>65817</v>
      </c>
      <c r="AK83" s="43">
        <v>12414.8968656897</v>
      </c>
      <c r="AL83" s="43">
        <v>731718</v>
      </c>
      <c r="AM83" s="43">
        <v>13003.1148689402</v>
      </c>
      <c r="AN83" s="43">
        <v>307631</v>
      </c>
      <c r="AO83" s="43">
        <v>326980</v>
      </c>
      <c r="AP83" s="43">
        <v>330074</v>
      </c>
      <c r="AQ83" s="43">
        <v>335153</v>
      </c>
      <c r="AR83" s="43">
        <v>12.7</v>
      </c>
      <c r="AS83" s="43">
        <v>12.89</v>
      </c>
      <c r="AT83" s="43">
        <v>12.99</v>
      </c>
      <c r="AU83" s="43">
        <v>13.83</v>
      </c>
      <c r="AV83" s="43">
        <v>28.36</v>
      </c>
      <c r="AW83" s="43">
        <v>1.36853419012754E-2</v>
      </c>
      <c r="AX83" s="43">
        <v>1.4628122779454701E-2</v>
      </c>
      <c r="AY83" s="43">
        <v>1.49159780581872E-2</v>
      </c>
      <c r="AZ83" s="43">
        <v>25044.647538019901</v>
      </c>
      <c r="BA83" s="43">
        <v>159897.11657126999</v>
      </c>
      <c r="BB83" s="43">
        <v>405925.08473900799</v>
      </c>
      <c r="BC83" s="43">
        <v>997.80669201680303</v>
      </c>
      <c r="BD83" s="43">
        <v>2</v>
      </c>
      <c r="BE83" s="46">
        <v>4</v>
      </c>
      <c r="BF83" s="43">
        <v>6</v>
      </c>
      <c r="BG83" s="43">
        <v>281</v>
      </c>
      <c r="BH83" s="43">
        <v>281</v>
      </c>
      <c r="BI83" s="63">
        <v>1</v>
      </c>
      <c r="BJ83" s="43">
        <v>0</v>
      </c>
      <c r="BK83" s="43">
        <v>4742</v>
      </c>
      <c r="BL83" s="43">
        <v>27008</v>
      </c>
      <c r="BM83" s="43">
        <v>634322</v>
      </c>
      <c r="BN83" s="43">
        <v>634322</v>
      </c>
      <c r="BO83" s="43">
        <v>634322</v>
      </c>
      <c r="BP83" s="43">
        <v>634322</v>
      </c>
      <c r="BQ83" s="43">
        <v>634322</v>
      </c>
      <c r="BR83" s="45">
        <v>-607314</v>
      </c>
      <c r="BS83" s="43">
        <v>-607314</v>
      </c>
      <c r="BT83" s="43">
        <v>-607314</v>
      </c>
      <c r="BU83" s="45">
        <v>-607314</v>
      </c>
      <c r="BV83" s="45">
        <v>-607314</v>
      </c>
      <c r="BW83" s="43">
        <v>6440.52838621706</v>
      </c>
      <c r="BX83" s="43">
        <v>177.38477117579299</v>
      </c>
      <c r="BY83" s="43">
        <v>92.457405046440599</v>
      </c>
      <c r="BZ83" s="43">
        <v>1445.8279858108999</v>
      </c>
      <c r="CA83" s="43">
        <v>2322.9318799674502</v>
      </c>
      <c r="CB83" s="48"/>
      <c r="CC83" s="43">
        <v>31503.563144478601</v>
      </c>
      <c r="CD83" s="43">
        <v>80236.632988780402</v>
      </c>
      <c r="CE83" s="43">
        <v>35530.464319102903</v>
      </c>
      <c r="CF83" s="43">
        <f>Tabel2[[#This Row],[99. a18 Cykelinfra if. 2 km af st (Cykelinfra langs vej hovedsti 50 snap)(FYSIK)]]/Tabel2[[#This Row],[100. a18 Større vej if. 2 km af st (HoGeFoStMe snap 50)(FYSIK)]]</f>
        <v>2.2582489288112479</v>
      </c>
      <c r="CG83" s="43">
        <f>Tabel2[[#This Row],[98. a18 Cykelinfra v større vej if. 2 km af st (Cykelinfra langs vej hovedsti 50 snap)(FYSIK)]]/Tabel2[[#This Row],[100. a18 Større vej if. 2 km af st (HoGeFoStMe snap 50)(FYSIK)]]</f>
        <v>0.88666342385907848</v>
      </c>
      <c r="CH83" s="48"/>
      <c r="CI83" s="48"/>
      <c r="CJ83" s="48"/>
      <c r="CK83" s="48"/>
      <c r="CL83" s="48"/>
      <c r="CM83" s="48"/>
      <c r="CN83" s="48"/>
      <c r="CO83" s="43">
        <v>382</v>
      </c>
      <c r="CP83" s="48">
        <v>186</v>
      </c>
      <c r="CQ83" s="48">
        <v>100</v>
      </c>
      <c r="CR83" s="43">
        <v>0.21796625979494</v>
      </c>
      <c r="CS83" s="43">
        <v>84589</v>
      </c>
      <c r="CT83" s="48">
        <v>10.691479595495949</v>
      </c>
      <c r="CU83" s="48">
        <v>40.841452054794523</v>
      </c>
      <c r="CV83" s="48">
        <v>21.957769921932538</v>
      </c>
      <c r="CW83" s="56" t="s">
        <v>144</v>
      </c>
      <c r="CX83" s="43">
        <v>0.41332477809859902</v>
      </c>
      <c r="CY83" s="43">
        <v>21</v>
      </c>
      <c r="CZ83" s="48" t="s">
        <v>18</v>
      </c>
      <c r="DA83" s="48">
        <v>5</v>
      </c>
      <c r="DB83" s="48" t="s">
        <v>145</v>
      </c>
      <c r="DC83" s="48">
        <v>29</v>
      </c>
      <c r="DD83" s="48">
        <v>9</v>
      </c>
      <c r="DE83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-8</v>
      </c>
      <c r="DF83" s="62">
        <f>Tabel2[[#This Row],[126. a133. Forskel mellem tog og bil ( nærmeste kundepunkt) (tog-tid minus bil-tid)(FYSIK)]]/Tabel2[[#This Row],[124. a133. Bil til nærmeste knudepunt(FYSIK) (metode: google maps køretid gennemsnitligt)]]</f>
        <v>-0.27586206896551724</v>
      </c>
      <c r="DG83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-4</v>
      </c>
      <c r="DH83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-0.8</v>
      </c>
      <c r="DI83" s="43">
        <v>0.14678845400000001</v>
      </c>
      <c r="DJ83" s="43">
        <v>1532</v>
      </c>
      <c r="DK83" s="43">
        <v>12706</v>
      </c>
      <c r="DL83" s="43">
        <v>27254</v>
      </c>
      <c r="DM83" s="43">
        <v>33</v>
      </c>
      <c r="DN83" s="43">
        <v>157</v>
      </c>
      <c r="DO83" s="43">
        <v>358</v>
      </c>
      <c r="DP83" s="43" t="s">
        <v>143</v>
      </c>
      <c r="DQ83" s="43"/>
      <c r="DR83" s="43"/>
      <c r="DS83" s="43"/>
      <c r="DT83" s="43"/>
    </row>
    <row r="84" spans="1:124" ht="21.75" customHeight="1" x14ac:dyDescent="0.25">
      <c r="A84" s="43" t="s">
        <v>146</v>
      </c>
      <c r="B84" s="43">
        <v>8600605</v>
      </c>
      <c r="C84" s="44">
        <v>0.12199980362433099</v>
      </c>
      <c r="D84" s="43">
        <v>2.0084532592326901E-2</v>
      </c>
      <c r="E84" s="43">
        <v>3676</v>
      </c>
      <c r="F84" s="43">
        <v>1523</v>
      </c>
      <c r="G84" s="43">
        <v>0.41430903155603899</v>
      </c>
      <c r="H84" s="43">
        <v>4330</v>
      </c>
      <c r="I84" s="43">
        <v>2166</v>
      </c>
      <c r="J84" s="43">
        <v>0.50023094688221703</v>
      </c>
      <c r="K84" s="43">
        <v>10328</v>
      </c>
      <c r="L84" s="43">
        <v>5695</v>
      </c>
      <c r="M84" s="43">
        <v>0.55141363284275702</v>
      </c>
      <c r="N84" s="43">
        <v>6504</v>
      </c>
      <c r="O84" s="43">
        <v>3952</v>
      </c>
      <c r="P84" s="43">
        <v>0.60762607626076204</v>
      </c>
      <c r="Q84" s="43">
        <v>2362</v>
      </c>
      <c r="R84" s="43">
        <v>1549</v>
      </c>
      <c r="S84" s="43">
        <v>0.65580016934801</v>
      </c>
      <c r="T84" s="43">
        <v>11500</v>
      </c>
      <c r="U84" s="43">
        <v>34022</v>
      </c>
      <c r="V84" s="43">
        <v>36918</v>
      </c>
      <c r="W84" s="43">
        <v>82056</v>
      </c>
      <c r="X84" s="43">
        <v>6046</v>
      </c>
      <c r="Y84" s="43">
        <v>20002</v>
      </c>
      <c r="Z84" s="43">
        <v>21336</v>
      </c>
      <c r="AA84" s="43">
        <v>34427</v>
      </c>
      <c r="AB84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17546</v>
      </c>
      <c r="AC84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54024</v>
      </c>
      <c r="AD84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58254</v>
      </c>
      <c r="AE84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116483</v>
      </c>
      <c r="AF84" s="43">
        <v>6261</v>
      </c>
      <c r="AG84" s="43">
        <v>26724.5113527342</v>
      </c>
      <c r="AH84" s="43">
        <v>17106</v>
      </c>
      <c r="AI84" s="43">
        <v>25941.105642046099</v>
      </c>
      <c r="AJ84" s="43">
        <v>18564</v>
      </c>
      <c r="AK84" s="43">
        <v>26022.5428756336</v>
      </c>
      <c r="AL84" s="43">
        <v>41204</v>
      </c>
      <c r="AM84" s="43">
        <v>27932.888867291898</v>
      </c>
      <c r="AN84" s="43">
        <v>282587</v>
      </c>
      <c r="AO84" s="43">
        <v>295613</v>
      </c>
      <c r="AP84" s="43">
        <v>298494</v>
      </c>
      <c r="AQ84" s="43">
        <v>313839</v>
      </c>
      <c r="AR84" s="43">
        <v>12.46</v>
      </c>
      <c r="AS84" s="43">
        <v>12.44</v>
      </c>
      <c r="AT84" s="43">
        <v>12.44</v>
      </c>
      <c r="AU84" s="43">
        <v>12.49</v>
      </c>
      <c r="AV84" s="43">
        <v>14.122</v>
      </c>
      <c r="AW84" s="43">
        <v>1.8600291538620101E-2</v>
      </c>
      <c r="AX84" s="43">
        <v>2.1470136137662001E-2</v>
      </c>
      <c r="AY84" s="43">
        <v>2.17007142800077E-2</v>
      </c>
      <c r="AZ84" s="43">
        <v>16508.978686855098</v>
      </c>
      <c r="BA84" s="43">
        <v>98578.889683014495</v>
      </c>
      <c r="BB84" s="43">
        <v>128336.062946202</v>
      </c>
      <c r="BC84" s="43">
        <v>5080.3046140373799</v>
      </c>
      <c r="BD84" s="43">
        <v>1</v>
      </c>
      <c r="BE84" s="46">
        <v>1</v>
      </c>
      <c r="BF84" s="43">
        <v>1</v>
      </c>
      <c r="BG84" s="43">
        <v>110</v>
      </c>
      <c r="BH84" s="43">
        <v>110</v>
      </c>
      <c r="BI84" s="63">
        <v>1</v>
      </c>
      <c r="BJ84" s="43">
        <v>0</v>
      </c>
      <c r="BK84" s="43">
        <v>200</v>
      </c>
      <c r="BL84" s="43">
        <v>34118</v>
      </c>
      <c r="BM84" s="43">
        <v>34118</v>
      </c>
      <c r="BN84" s="43">
        <v>34118</v>
      </c>
      <c r="BO84" s="43">
        <v>34118</v>
      </c>
      <c r="BP84" s="43">
        <v>43890</v>
      </c>
      <c r="BQ84" s="43">
        <v>634322</v>
      </c>
      <c r="BR84" s="45">
        <v>0</v>
      </c>
      <c r="BS84" s="43">
        <v>0</v>
      </c>
      <c r="BT84" s="43">
        <v>0</v>
      </c>
      <c r="BU84" s="45">
        <v>-9772</v>
      </c>
      <c r="BV84" s="45">
        <v>-600204</v>
      </c>
      <c r="BW84" s="43">
        <v>578.59024658897295</v>
      </c>
      <c r="BX84" s="43">
        <v>455.60282993362802</v>
      </c>
      <c r="BY84" s="43">
        <v>108.393386730643</v>
      </c>
      <c r="BZ84" s="43">
        <v>909.36585139857698</v>
      </c>
      <c r="CA84" s="43">
        <v>2212.3620676509599</v>
      </c>
      <c r="CB84" s="48"/>
      <c r="CC84" s="43">
        <v>44946.353321556599</v>
      </c>
      <c r="CD84" s="43">
        <v>72570.114802745695</v>
      </c>
      <c r="CE84" s="43">
        <v>52015.891147425798</v>
      </c>
      <c r="CF84" s="43">
        <f>Tabel2[[#This Row],[99. a18 Cykelinfra if. 2 km af st (Cykelinfra langs vej hovedsti 50 snap)(FYSIK)]]/Tabel2[[#This Row],[100. a18 Større vej if. 2 km af st (HoGeFoStMe snap 50)(FYSIK)]]</f>
        <v>1.3951527735449958</v>
      </c>
      <c r="CG84" s="43">
        <f>Tabel2[[#This Row],[98. a18 Cykelinfra v større vej if. 2 km af st (Cykelinfra langs vej hovedsti 50 snap)(FYSIK)]]/Tabel2[[#This Row],[100. a18 Større vej if. 2 km af st (HoGeFoStMe snap 50)(FYSIK)]]</f>
        <v>0.86408888380221349</v>
      </c>
      <c r="CH84" s="48"/>
      <c r="CI84" s="48"/>
      <c r="CJ84" s="48"/>
      <c r="CK84" s="48"/>
      <c r="CL84" s="48"/>
      <c r="CM84" s="48"/>
      <c r="CN84" s="48"/>
      <c r="CO84" s="43">
        <v>736</v>
      </c>
      <c r="CP84" s="48">
        <v>474</v>
      </c>
      <c r="CQ84" s="48">
        <v>48</v>
      </c>
      <c r="CR84" s="43">
        <v>0.193686217093818</v>
      </c>
      <c r="CS84" s="43">
        <v>53445</v>
      </c>
      <c r="CT84" s="48">
        <v>11.569784842167957</v>
      </c>
      <c r="CU84" s="48">
        <v>177.40336757990869</v>
      </c>
      <c r="CV84" s="48">
        <v>17.964897982775561</v>
      </c>
      <c r="CW84" s="56" t="s">
        <v>126</v>
      </c>
      <c r="CX84" s="43">
        <v>0.727166912392333</v>
      </c>
      <c r="CY84" s="43">
        <v>51</v>
      </c>
      <c r="CZ84" s="48" t="s">
        <v>18</v>
      </c>
      <c r="DA84" s="48">
        <v>53</v>
      </c>
      <c r="DB84" s="48" t="s">
        <v>53</v>
      </c>
      <c r="DC84" s="48">
        <v>70</v>
      </c>
      <c r="DD84" s="48">
        <v>73</v>
      </c>
      <c r="DE84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-19</v>
      </c>
      <c r="DF84" s="62">
        <f>Tabel2[[#This Row],[126. a133. Forskel mellem tog og bil ( nærmeste kundepunkt) (tog-tid minus bil-tid)(FYSIK)]]/Tabel2[[#This Row],[124. a133. Bil til nærmeste knudepunt(FYSIK) (metode: google maps køretid gennemsnitligt)]]</f>
        <v>-0.27142857142857141</v>
      </c>
      <c r="DG84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-20</v>
      </c>
      <c r="DH84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-0.37735849056603776</v>
      </c>
      <c r="DI84" s="43">
        <v>6.8378313999999996E-2</v>
      </c>
      <c r="DJ84" s="43">
        <v>1610</v>
      </c>
      <c r="DK84" s="43">
        <v>6414</v>
      </c>
      <c r="DL84" s="43">
        <v>8554</v>
      </c>
      <c r="DM84" s="43">
        <v>4</v>
      </c>
      <c r="DN84" s="43">
        <v>48</v>
      </c>
      <c r="DO84" s="43">
        <v>136</v>
      </c>
      <c r="DP84" s="43"/>
      <c r="DQ84" s="43" t="s">
        <v>146</v>
      </c>
      <c r="DR84" s="43" t="s">
        <v>146</v>
      </c>
      <c r="DS84" s="43" t="s">
        <v>146</v>
      </c>
      <c r="DT84" s="43"/>
    </row>
    <row r="85" spans="1:124" ht="21.75" customHeight="1" x14ac:dyDescent="0.25">
      <c r="A85" s="43" t="s">
        <v>125</v>
      </c>
      <c r="B85" s="43">
        <v>8600668</v>
      </c>
      <c r="C85" s="44">
        <v>0.21353540815282601</v>
      </c>
      <c r="D85" s="43">
        <v>1.5808068776686401E-2</v>
      </c>
      <c r="E85" s="43">
        <v>960</v>
      </c>
      <c r="F85" s="43">
        <v>620</v>
      </c>
      <c r="G85" s="43">
        <v>0.64583333333333304</v>
      </c>
      <c r="H85" s="43">
        <v>1585</v>
      </c>
      <c r="I85" s="43">
        <v>1010</v>
      </c>
      <c r="J85" s="43">
        <v>0.63722397476340698</v>
      </c>
      <c r="K85" s="43">
        <v>5353</v>
      </c>
      <c r="L85" s="43">
        <v>3044</v>
      </c>
      <c r="M85" s="43">
        <v>0.56865309172426604</v>
      </c>
      <c r="N85" s="43">
        <v>246</v>
      </c>
      <c r="O85" s="43">
        <v>142</v>
      </c>
      <c r="P85" s="43">
        <v>0.57723577235772305</v>
      </c>
      <c r="Q85" s="43">
        <v>240</v>
      </c>
      <c r="R85" s="43">
        <v>178</v>
      </c>
      <c r="S85" s="43">
        <v>0.74166666666666603</v>
      </c>
      <c r="T85" s="43">
        <v>4700</v>
      </c>
      <c r="U85" s="43">
        <v>24923</v>
      </c>
      <c r="V85" s="43">
        <v>48500</v>
      </c>
      <c r="W85" s="43">
        <v>123916</v>
      </c>
      <c r="X85" s="43">
        <v>818</v>
      </c>
      <c r="Y85" s="43">
        <v>9158</v>
      </c>
      <c r="Z85" s="43">
        <v>17643</v>
      </c>
      <c r="AA85" s="43">
        <v>41928</v>
      </c>
      <c r="AB85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5518</v>
      </c>
      <c r="AC85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34081</v>
      </c>
      <c r="AD85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66143</v>
      </c>
      <c r="AE85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165844</v>
      </c>
      <c r="AF85" s="43">
        <v>2189</v>
      </c>
      <c r="AG85" s="43">
        <v>21975.0054945054</v>
      </c>
      <c r="AH85" s="43">
        <v>12120</v>
      </c>
      <c r="AI85" s="43">
        <v>20583.023294234201</v>
      </c>
      <c r="AJ85" s="43">
        <v>23754</v>
      </c>
      <c r="AK85" s="43">
        <v>20906.791053585701</v>
      </c>
      <c r="AL85" s="43">
        <v>61070</v>
      </c>
      <c r="AM85" s="43">
        <v>21243.383842357998</v>
      </c>
      <c r="AN85" s="43">
        <v>334152</v>
      </c>
      <c r="AO85" s="43">
        <v>323001</v>
      </c>
      <c r="AP85" s="43">
        <v>325192</v>
      </c>
      <c r="AQ85" s="43">
        <v>344523</v>
      </c>
      <c r="AR85" s="43">
        <v>13.26</v>
      </c>
      <c r="AS85" s="43">
        <v>12.95</v>
      </c>
      <c r="AT85" s="43">
        <v>13.01</v>
      </c>
      <c r="AU85" s="43">
        <v>13.3</v>
      </c>
      <c r="AV85" s="43">
        <v>24.652000000000001</v>
      </c>
      <c r="AW85" s="43">
        <v>2.0248268639593701E-2</v>
      </c>
      <c r="AX85" s="43">
        <v>2.28340123272677E-2</v>
      </c>
      <c r="AY85" s="43">
        <v>2.1859107022289801E-2</v>
      </c>
      <c r="AZ85" s="43">
        <v>18528.142126320901</v>
      </c>
      <c r="BA85" s="43">
        <v>95309.255369628503</v>
      </c>
      <c r="BB85" s="43">
        <v>171329.11648172099</v>
      </c>
      <c r="BC85" s="43">
        <v>2638.34728242661</v>
      </c>
      <c r="BD85" s="43">
        <v>1</v>
      </c>
      <c r="BE85" s="46">
        <v>2</v>
      </c>
      <c r="BF85" s="43">
        <v>7</v>
      </c>
      <c r="BG85" s="43">
        <v>180</v>
      </c>
      <c r="BH85" s="43">
        <v>180</v>
      </c>
      <c r="BI85" s="63">
        <v>1</v>
      </c>
      <c r="BJ85" s="43">
        <v>0</v>
      </c>
      <c r="BK85" s="43">
        <v>4742</v>
      </c>
      <c r="BL85" s="43">
        <v>47483</v>
      </c>
      <c r="BM85" s="43">
        <v>47483</v>
      </c>
      <c r="BN85" s="43">
        <v>47483</v>
      </c>
      <c r="BO85" s="43">
        <v>47483</v>
      </c>
      <c r="BP85" s="43">
        <v>634322</v>
      </c>
      <c r="BQ85" s="43">
        <v>634322</v>
      </c>
      <c r="BR85" s="45">
        <v>0</v>
      </c>
      <c r="BS85" s="43">
        <v>0</v>
      </c>
      <c r="BT85" s="43">
        <v>0</v>
      </c>
      <c r="BU85" s="45">
        <v>-586839</v>
      </c>
      <c r="BV85" s="45">
        <v>-586839</v>
      </c>
      <c r="BW85" s="43">
        <v>3313.82587417288</v>
      </c>
      <c r="BX85" s="43">
        <v>155.18507978179801</v>
      </c>
      <c r="BY85" s="43">
        <v>286.201188017346</v>
      </c>
      <c r="BZ85" s="43">
        <v>1480.0669057223599</v>
      </c>
      <c r="CA85" s="43">
        <v>3308.4226427379599</v>
      </c>
      <c r="CB85" s="48"/>
      <c r="CC85" s="43">
        <v>32779.927126241302</v>
      </c>
      <c r="CD85" s="43">
        <v>55873.828802153599</v>
      </c>
      <c r="CE85" s="43">
        <v>29673.870073035199</v>
      </c>
      <c r="CF85" s="43">
        <f>Tabel2[[#This Row],[99. a18 Cykelinfra if. 2 km af st (Cykelinfra langs vej hovedsti 50 snap)(FYSIK)]]/Tabel2[[#This Row],[100. a18 Større vej if. 2 km af st (HoGeFoStMe snap 50)(FYSIK)]]</f>
        <v>1.8829302906777381</v>
      </c>
      <c r="CG85" s="43">
        <f>Tabel2[[#This Row],[98. a18 Cykelinfra v større vej if. 2 km af st (Cykelinfra langs vej hovedsti 50 snap)(FYSIK)]]/Tabel2[[#This Row],[100. a18 Større vej if. 2 km af st (HoGeFoStMe snap 50)(FYSIK)]]</f>
        <v>1.1046731365191422</v>
      </c>
      <c r="CH85" s="48"/>
      <c r="CI85" s="48"/>
      <c r="CJ85" s="48"/>
      <c r="CK85" s="48"/>
      <c r="CL85" s="48"/>
      <c r="CM85" s="48"/>
      <c r="CN85" s="48"/>
      <c r="CO85" s="43">
        <v>522</v>
      </c>
      <c r="CP85" s="48">
        <v>10</v>
      </c>
      <c r="CQ85" s="48">
        <v>56</v>
      </c>
      <c r="CR85" s="43">
        <v>0.259473755991115</v>
      </c>
      <c r="CS85" s="43">
        <v>53271</v>
      </c>
      <c r="CT85" s="48">
        <v>5.1809793733270348</v>
      </c>
      <c r="CU85" s="48">
        <v>48.294129158512717</v>
      </c>
      <c r="CV85" s="48">
        <v>270.44712328767122</v>
      </c>
      <c r="CW85" s="56" t="s">
        <v>126</v>
      </c>
      <c r="CX85" s="43">
        <v>0.50963986904328795</v>
      </c>
      <c r="CY85" s="43">
        <v>51</v>
      </c>
      <c r="CZ85" s="48" t="s">
        <v>18</v>
      </c>
      <c r="DA85" s="48">
        <v>47</v>
      </c>
      <c r="DB85" s="48" t="s">
        <v>53</v>
      </c>
      <c r="DC85" s="48">
        <v>47</v>
      </c>
      <c r="DD85" s="48">
        <v>41</v>
      </c>
      <c r="DE85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4</v>
      </c>
      <c r="DF85" s="62">
        <f>Tabel2[[#This Row],[126. a133. Forskel mellem tog og bil ( nærmeste kundepunkt) (tog-tid minus bil-tid)(FYSIK)]]/Tabel2[[#This Row],[124. a133. Bil til nærmeste knudepunt(FYSIK) (metode: google maps køretid gennemsnitligt)]]</f>
        <v>8.5106382978723402E-2</v>
      </c>
      <c r="DG85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6</v>
      </c>
      <c r="DH85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0.1276595744680851</v>
      </c>
      <c r="DI85" s="43">
        <v>0.10896331300000001</v>
      </c>
      <c r="DJ85" s="43">
        <v>610</v>
      </c>
      <c r="DK85" s="43">
        <v>4568</v>
      </c>
      <c r="DL85" s="43">
        <v>9162</v>
      </c>
      <c r="DM85" s="43">
        <v>16</v>
      </c>
      <c r="DN85" s="43">
        <v>115</v>
      </c>
      <c r="DO85" s="43">
        <v>382</v>
      </c>
      <c r="DP85" s="43"/>
      <c r="DQ85" s="43"/>
      <c r="DR85" s="43"/>
      <c r="DS85" s="43" t="s">
        <v>125</v>
      </c>
      <c r="DT85" s="43"/>
    </row>
    <row r="86" spans="1:124" ht="21.75" customHeight="1" x14ac:dyDescent="0.25">
      <c r="A86" s="43" t="s">
        <v>221</v>
      </c>
      <c r="B86" s="43">
        <v>8600790</v>
      </c>
      <c r="C86" s="44">
        <v>0.29399018653869102</v>
      </c>
      <c r="D86" s="43">
        <v>6.4922835991857594E-2</v>
      </c>
      <c r="E86" s="43">
        <v>1285</v>
      </c>
      <c r="F86" s="43">
        <v>764</v>
      </c>
      <c r="G86" s="43">
        <v>0.59455252918287904</v>
      </c>
      <c r="H86" s="43">
        <v>2194</v>
      </c>
      <c r="I86" s="43">
        <v>1567</v>
      </c>
      <c r="J86" s="43">
        <v>0.714220601640838</v>
      </c>
      <c r="K86" s="43">
        <v>3434</v>
      </c>
      <c r="L86" s="43">
        <v>2534</v>
      </c>
      <c r="M86" s="43">
        <v>0.73791496796738498</v>
      </c>
      <c r="N86" s="43">
        <v>1009</v>
      </c>
      <c r="O86" s="43">
        <v>804</v>
      </c>
      <c r="P86" s="43">
        <v>0.79682854311199203</v>
      </c>
      <c r="Q86" s="43">
        <v>242</v>
      </c>
      <c r="R86" s="43">
        <v>183</v>
      </c>
      <c r="S86" s="43">
        <v>0.75619834710743805</v>
      </c>
      <c r="T86" s="43">
        <v>7129</v>
      </c>
      <c r="U86" s="43">
        <v>18389</v>
      </c>
      <c r="V86" s="43">
        <v>31548</v>
      </c>
      <c r="W86" s="43">
        <v>261408</v>
      </c>
      <c r="X86" s="43">
        <v>2753</v>
      </c>
      <c r="Y86" s="43">
        <v>4828</v>
      </c>
      <c r="Z86" s="43">
        <v>10969</v>
      </c>
      <c r="AA86" s="43">
        <v>131669</v>
      </c>
      <c r="AB86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9882</v>
      </c>
      <c r="AC86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23217</v>
      </c>
      <c r="AD86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42517</v>
      </c>
      <c r="AE86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393077</v>
      </c>
      <c r="AF86" s="43">
        <v>3727</v>
      </c>
      <c r="AG86" s="43">
        <v>22460.586559139701</v>
      </c>
      <c r="AH86" s="43">
        <v>9680</v>
      </c>
      <c r="AI86" s="43">
        <v>22661.350744724801</v>
      </c>
      <c r="AJ86" s="43">
        <v>16639</v>
      </c>
      <c r="AK86" s="43">
        <v>22155.2015881609</v>
      </c>
      <c r="AL86" s="43">
        <v>133757</v>
      </c>
      <c r="AM86" s="43">
        <v>20162.924389112501</v>
      </c>
      <c r="AN86" s="43">
        <v>384752</v>
      </c>
      <c r="AO86" s="43">
        <v>376381</v>
      </c>
      <c r="AP86" s="43">
        <v>370082</v>
      </c>
      <c r="AQ86" s="43">
        <v>334509</v>
      </c>
      <c r="AR86" s="43">
        <v>13.16</v>
      </c>
      <c r="AS86" s="43">
        <v>13.04</v>
      </c>
      <c r="AT86" s="43">
        <v>12.99</v>
      </c>
      <c r="AU86" s="43">
        <v>12.79</v>
      </c>
      <c r="AV86" s="43">
        <v>26.739000000000001</v>
      </c>
      <c r="AW86" s="43">
        <v>1.4501574653200001E-2</v>
      </c>
      <c r="AX86" s="43">
        <v>1.5301652806606E-2</v>
      </c>
      <c r="AY86" s="43">
        <v>1.57361035486056E-2</v>
      </c>
      <c r="AZ86" s="43">
        <v>22423.899353266999</v>
      </c>
      <c r="BA86" s="43">
        <v>72275.437458255401</v>
      </c>
      <c r="BB86" s="43">
        <v>137035.30783650299</v>
      </c>
      <c r="BC86" s="43">
        <v>1467.06599395748</v>
      </c>
      <c r="BD86" s="43">
        <v>1</v>
      </c>
      <c r="BE86" s="46">
        <v>2</v>
      </c>
      <c r="BF86" s="43">
        <v>4</v>
      </c>
      <c r="BG86" s="43">
        <v>204</v>
      </c>
      <c r="BH86" s="43">
        <v>204</v>
      </c>
      <c r="BI86" s="63">
        <v>1</v>
      </c>
      <c r="BJ86" s="43">
        <v>0</v>
      </c>
      <c r="BK86" s="43">
        <v>4742</v>
      </c>
      <c r="BL86" s="43">
        <v>17002</v>
      </c>
      <c r="BM86" s="43">
        <v>43346</v>
      </c>
      <c r="BN86" s="43">
        <v>51793</v>
      </c>
      <c r="BO86" s="43">
        <v>634322</v>
      </c>
      <c r="BP86" s="43">
        <v>634322</v>
      </c>
      <c r="BQ86" s="43">
        <v>634322</v>
      </c>
      <c r="BR86" s="45">
        <v>-26344</v>
      </c>
      <c r="BS86" s="43">
        <v>-34791</v>
      </c>
      <c r="BT86" s="43">
        <v>-617320</v>
      </c>
      <c r="BU86" s="45">
        <v>-617320</v>
      </c>
      <c r="BV86" s="45">
        <v>-617320</v>
      </c>
      <c r="BW86" s="43">
        <v>30.2497837696625</v>
      </c>
      <c r="BX86" s="43">
        <v>69.468146908784504</v>
      </c>
      <c r="BY86" s="43">
        <v>129.01570751001299</v>
      </c>
      <c r="BZ86" s="43">
        <v>276.76530190877997</v>
      </c>
      <c r="CA86" s="43">
        <v>1161.3684873700599</v>
      </c>
      <c r="CB86" s="48">
        <v>6.2</v>
      </c>
      <c r="CC86" s="43">
        <v>24446.037138977801</v>
      </c>
      <c r="CD86" s="43">
        <v>53858.972969059301</v>
      </c>
      <c r="CE86" s="43">
        <v>41420.350279396698</v>
      </c>
      <c r="CF86" s="43">
        <f>Tabel2[[#This Row],[99. a18 Cykelinfra if. 2 km af st (Cykelinfra langs vej hovedsti 50 snap)(FYSIK)]]/Tabel2[[#This Row],[100. a18 Større vej if. 2 km af st (HoGeFoStMe snap 50)(FYSIK)]]</f>
        <v>1.3003022090774017</v>
      </c>
      <c r="CG86" s="43">
        <f>Tabel2[[#This Row],[98. a18 Cykelinfra v større vej if. 2 km af st (Cykelinfra langs vej hovedsti 50 snap)(FYSIK)]]/Tabel2[[#This Row],[100. a18 Større vej if. 2 km af st (HoGeFoStMe snap 50)(FYSIK)]]</f>
        <v>0.59019387750416352</v>
      </c>
      <c r="CH86" s="48">
        <v>10</v>
      </c>
      <c r="CI86" s="48">
        <v>5.5</v>
      </c>
      <c r="CJ86" s="48">
        <v>10</v>
      </c>
      <c r="CK86" s="48">
        <v>9</v>
      </c>
      <c r="CL86" s="48">
        <v>9.6</v>
      </c>
      <c r="CM86" s="48">
        <v>6.8</v>
      </c>
      <c r="CN86" s="48">
        <v>10</v>
      </c>
      <c r="CO86" s="43">
        <v>717</v>
      </c>
      <c r="CP86" s="48">
        <v>346</v>
      </c>
      <c r="CQ86" s="48">
        <v>93</v>
      </c>
      <c r="CR86" s="43">
        <v>0.17726286884200099</v>
      </c>
      <c r="CS86" s="43">
        <v>29178</v>
      </c>
      <c r="CT86" s="48">
        <v>6.6022085936455177</v>
      </c>
      <c r="CU86" s="48">
        <v>50.900898512299314</v>
      </c>
      <c r="CV86" s="48">
        <v>13.681455380473514</v>
      </c>
      <c r="CW86" s="56" t="s">
        <v>193</v>
      </c>
      <c r="CX86" s="43">
        <v>0.93797075764288795</v>
      </c>
      <c r="CY86" s="43">
        <v>29</v>
      </c>
      <c r="CZ86" s="48" t="s">
        <v>18</v>
      </c>
      <c r="DA86" s="48">
        <v>33</v>
      </c>
      <c r="DB86" s="48" t="s">
        <v>53</v>
      </c>
      <c r="DC86" s="48">
        <v>34</v>
      </c>
      <c r="DD86" s="48">
        <v>37</v>
      </c>
      <c r="DE86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-5</v>
      </c>
      <c r="DF86" s="62">
        <f>Tabel2[[#This Row],[126. a133. Forskel mellem tog og bil ( nærmeste kundepunkt) (tog-tid minus bil-tid)(FYSIK)]]/Tabel2[[#This Row],[124. a133. Bil til nærmeste knudepunt(FYSIK) (metode: google maps køretid gennemsnitligt)]]</f>
        <v>-0.14705882352941177</v>
      </c>
      <c r="DG86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-4</v>
      </c>
      <c r="DH86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-0.12121212121212122</v>
      </c>
      <c r="DI86" s="43">
        <v>9.8376663000000003E-2</v>
      </c>
      <c r="DJ86" s="43">
        <v>1176</v>
      </c>
      <c r="DK86" s="43">
        <v>3416</v>
      </c>
      <c r="DL86" s="43">
        <v>6666</v>
      </c>
      <c r="DM86" s="43">
        <v>17</v>
      </c>
      <c r="DN86" s="43">
        <v>167</v>
      </c>
      <c r="DO86" s="43">
        <v>395</v>
      </c>
      <c r="DP86" s="43" t="s">
        <v>221</v>
      </c>
      <c r="DQ86" s="43"/>
      <c r="DR86" s="43"/>
      <c r="DS86" s="43"/>
      <c r="DT86" s="43"/>
    </row>
    <row r="87" spans="1:124" ht="21.75" customHeight="1" x14ac:dyDescent="0.25">
      <c r="A87" s="43" t="s">
        <v>198</v>
      </c>
      <c r="B87" s="43">
        <v>8600608</v>
      </c>
      <c r="C87" s="44">
        <v>0.20357456043522701</v>
      </c>
      <c r="D87" s="43">
        <v>4.2038536190840602E-2</v>
      </c>
      <c r="E87" s="43">
        <v>850</v>
      </c>
      <c r="F87" s="43">
        <v>536</v>
      </c>
      <c r="G87" s="43">
        <v>0.63058823529411701</v>
      </c>
      <c r="H87" s="43">
        <v>690</v>
      </c>
      <c r="I87" s="43">
        <v>455</v>
      </c>
      <c r="J87" s="43">
        <v>0.65942028985507195</v>
      </c>
      <c r="K87" s="43">
        <v>2183</v>
      </c>
      <c r="L87" s="43">
        <v>1320</v>
      </c>
      <c r="M87" s="43">
        <v>0.60467246907924799</v>
      </c>
      <c r="N87" s="43">
        <v>2191</v>
      </c>
      <c r="O87" s="43">
        <v>1353</v>
      </c>
      <c r="P87" s="43">
        <v>0.61752624372432596</v>
      </c>
      <c r="Q87" s="43">
        <v>1722</v>
      </c>
      <c r="R87" s="43">
        <v>1187</v>
      </c>
      <c r="S87" s="43">
        <v>0.68931475029036005</v>
      </c>
      <c r="T87" s="43">
        <v>2583</v>
      </c>
      <c r="U87" s="43">
        <v>9493</v>
      </c>
      <c r="V87" s="43">
        <v>13834</v>
      </c>
      <c r="W87" s="43">
        <v>88202</v>
      </c>
      <c r="X87" s="43">
        <v>333</v>
      </c>
      <c r="Y87" s="43">
        <v>3793</v>
      </c>
      <c r="Z87" s="43">
        <v>6606</v>
      </c>
      <c r="AA87" s="43">
        <v>44160</v>
      </c>
      <c r="AB87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2916</v>
      </c>
      <c r="AC87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13286</v>
      </c>
      <c r="AD87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20440</v>
      </c>
      <c r="AE87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132362</v>
      </c>
      <c r="AF87" s="43">
        <v>1253</v>
      </c>
      <c r="AG87" s="43">
        <v>34183.826017557803</v>
      </c>
      <c r="AH87" s="43">
        <v>4577</v>
      </c>
      <c r="AI87" s="43">
        <v>31626.432225623001</v>
      </c>
      <c r="AJ87" s="43">
        <v>6758</v>
      </c>
      <c r="AK87" s="43">
        <v>30308.343745373699</v>
      </c>
      <c r="AL87" s="43">
        <v>45019</v>
      </c>
      <c r="AM87" s="43">
        <v>28041.878680067599</v>
      </c>
      <c r="AN87" s="43">
        <v>366012</v>
      </c>
      <c r="AO87" s="43">
        <v>341405</v>
      </c>
      <c r="AP87" s="43">
        <v>339227</v>
      </c>
      <c r="AQ87" s="43">
        <v>311872</v>
      </c>
      <c r="AR87" s="43">
        <v>13.79</v>
      </c>
      <c r="AS87" s="43">
        <v>13.42</v>
      </c>
      <c r="AT87" s="43">
        <v>13.19</v>
      </c>
      <c r="AU87" s="43">
        <v>12.5</v>
      </c>
      <c r="AV87" s="43">
        <v>15.724</v>
      </c>
      <c r="AW87" s="43">
        <v>1.9224530232967298E-2</v>
      </c>
      <c r="AX87" s="43">
        <v>1.83524016265421E-2</v>
      </c>
      <c r="AY87" s="43">
        <v>1.9894526829745698E-2</v>
      </c>
      <c r="AZ87" s="43">
        <v>8219.0470987542194</v>
      </c>
      <c r="BA87" s="43">
        <v>39795.721722537302</v>
      </c>
      <c r="BB87" s="43">
        <v>80113.937709031306</v>
      </c>
      <c r="BC87" s="43">
        <v>10871.7369992318</v>
      </c>
      <c r="BD87" s="43">
        <v>1</v>
      </c>
      <c r="BE87" s="46">
        <v>1</v>
      </c>
      <c r="BF87" s="43">
        <v>1</v>
      </c>
      <c r="BG87" s="43">
        <v>92</v>
      </c>
      <c r="BH87" s="43">
        <v>92</v>
      </c>
      <c r="BI87" s="63">
        <v>1</v>
      </c>
      <c r="BJ87" s="43">
        <v>0</v>
      </c>
      <c r="BK87" s="43">
        <v>544</v>
      </c>
      <c r="BL87" s="43">
        <v>3804</v>
      </c>
      <c r="BM87" s="43">
        <v>8035</v>
      </c>
      <c r="BN87" s="43">
        <v>34118</v>
      </c>
      <c r="BO87" s="43">
        <v>43890</v>
      </c>
      <c r="BP87" s="43">
        <v>51793</v>
      </c>
      <c r="BQ87" s="43">
        <v>634322</v>
      </c>
      <c r="BR87" s="45">
        <v>-4231</v>
      </c>
      <c r="BS87" s="43">
        <v>-30314</v>
      </c>
      <c r="BT87" s="43">
        <v>-40086</v>
      </c>
      <c r="BU87" s="45">
        <v>-47989</v>
      </c>
      <c r="BV87" s="45">
        <v>-630518</v>
      </c>
      <c r="BW87" s="43">
        <v>1689.44925714389</v>
      </c>
      <c r="BX87" s="43">
        <v>612.14353338659998</v>
      </c>
      <c r="BY87" s="43">
        <v>2008.9385687025001</v>
      </c>
      <c r="BZ87" s="43">
        <v>1382.4701194551001</v>
      </c>
      <c r="CA87" s="43">
        <v>4527.8554367653996</v>
      </c>
      <c r="CB87" s="48"/>
      <c r="CC87" s="43">
        <v>8722.3639199051595</v>
      </c>
      <c r="CD87" s="43">
        <v>22219.271695034298</v>
      </c>
      <c r="CE87" s="43">
        <v>16330.1385454089</v>
      </c>
      <c r="CF87" s="43">
        <f>Tabel2[[#This Row],[99. a18 Cykelinfra if. 2 km af st (Cykelinfra langs vej hovedsti 50 snap)(FYSIK)]]/Tabel2[[#This Row],[100. a18 Større vej if. 2 km af st (HoGeFoStMe snap 50)(FYSIK)]]</f>
        <v>1.3606297113309602</v>
      </c>
      <c r="CG87" s="43">
        <f>Tabel2[[#This Row],[98. a18 Cykelinfra v større vej if. 2 km af st (Cykelinfra langs vej hovedsti 50 snap)(FYSIK)]]/Tabel2[[#This Row],[100. a18 Større vej if. 2 km af st (HoGeFoStMe snap 50)(FYSIK)]]</f>
        <v>0.53412675560902634</v>
      </c>
      <c r="CH87" s="48"/>
      <c r="CI87" s="48"/>
      <c r="CJ87" s="48"/>
      <c r="CK87" s="48"/>
      <c r="CL87" s="48"/>
      <c r="CM87" s="48"/>
      <c r="CN87" s="48"/>
      <c r="CO87" s="43">
        <v>459</v>
      </c>
      <c r="CP87" s="48">
        <v>48</v>
      </c>
      <c r="CQ87" s="48">
        <v>0</v>
      </c>
      <c r="CR87" s="43">
        <v>0.43449535597900002</v>
      </c>
      <c r="CS87" s="43">
        <v>92531</v>
      </c>
      <c r="CT87" s="48">
        <v>5.7744053481362103</v>
      </c>
      <c r="CU87" s="48" t="e">
        <v>#DIV/0!</v>
      </c>
      <c r="CV87" s="48">
        <v>55.217751141552505</v>
      </c>
      <c r="CW87" s="56" t="s">
        <v>199</v>
      </c>
      <c r="CX87" s="43">
        <v>0.57991185339828299</v>
      </c>
      <c r="CY87" s="43">
        <v>44</v>
      </c>
      <c r="CZ87" s="48" t="s">
        <v>18</v>
      </c>
      <c r="DA87" s="48">
        <v>44</v>
      </c>
      <c r="DB87" s="48" t="s">
        <v>18</v>
      </c>
      <c r="DC87" s="48">
        <v>68</v>
      </c>
      <c r="DD87" s="48">
        <v>68</v>
      </c>
      <c r="DE87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-24</v>
      </c>
      <c r="DF87" s="62">
        <f>Tabel2[[#This Row],[126. a133. Forskel mellem tog og bil ( nærmeste kundepunkt) (tog-tid minus bil-tid)(FYSIK)]]/Tabel2[[#This Row],[124. a133. Bil til nærmeste knudepunt(FYSIK) (metode: google maps køretid gennemsnitligt)]]</f>
        <v>-0.35294117647058826</v>
      </c>
      <c r="DG87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-24</v>
      </c>
      <c r="DH87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-0.54545454545454541</v>
      </c>
      <c r="DI87" s="43">
        <v>5.0790733999999997E-2</v>
      </c>
      <c r="DJ87" s="43">
        <v>550</v>
      </c>
      <c r="DK87" s="43">
        <v>2522</v>
      </c>
      <c r="DL87" s="43">
        <v>4798</v>
      </c>
      <c r="DM87" s="43">
        <v>30</v>
      </c>
      <c r="DN87" s="43">
        <v>85</v>
      </c>
      <c r="DO87" s="43">
        <v>113</v>
      </c>
      <c r="DP87" s="43"/>
      <c r="DQ87" s="43" t="s">
        <v>198</v>
      </c>
      <c r="DR87" s="43"/>
      <c r="DS87" s="43" t="s">
        <v>198</v>
      </c>
      <c r="DT87" s="43"/>
    </row>
    <row r="88" spans="1:124" ht="21.75" customHeight="1" x14ac:dyDescent="0.25">
      <c r="A88" s="43" t="s">
        <v>76</v>
      </c>
      <c r="B88" s="43">
        <v>8600691</v>
      </c>
      <c r="C88" s="44">
        <v>0.38891170701344402</v>
      </c>
      <c r="D88" s="43">
        <v>6.3691062533335696E-3</v>
      </c>
      <c r="E88" s="43">
        <v>1370</v>
      </c>
      <c r="F88" s="43">
        <v>819</v>
      </c>
      <c r="G88" s="43">
        <v>0.59781021897810205</v>
      </c>
      <c r="H88" s="43">
        <v>3354</v>
      </c>
      <c r="I88" s="43">
        <v>2051</v>
      </c>
      <c r="J88" s="43">
        <v>0.61150864639236702</v>
      </c>
      <c r="K88" s="43">
        <v>4935</v>
      </c>
      <c r="L88" s="43">
        <v>2770</v>
      </c>
      <c r="M88" s="43">
        <v>0.56129685916919902</v>
      </c>
      <c r="N88" s="43">
        <v>105</v>
      </c>
      <c r="O88" s="43">
        <v>60</v>
      </c>
      <c r="P88" s="43">
        <v>0.57142857142857095</v>
      </c>
      <c r="Q88" s="43"/>
      <c r="R88" s="43"/>
      <c r="S88" s="43"/>
      <c r="T88" s="43">
        <v>12023</v>
      </c>
      <c r="U88" s="43">
        <v>69096</v>
      </c>
      <c r="V88" s="43">
        <v>193005</v>
      </c>
      <c r="W88" s="43">
        <v>1302704</v>
      </c>
      <c r="X88" s="43">
        <v>1431</v>
      </c>
      <c r="Y88" s="43">
        <v>57172</v>
      </c>
      <c r="Z88" s="43">
        <v>105925</v>
      </c>
      <c r="AA88" s="43">
        <v>778358</v>
      </c>
      <c r="AB88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13454</v>
      </c>
      <c r="AC88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126268</v>
      </c>
      <c r="AD88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298930</v>
      </c>
      <c r="AE88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2081062</v>
      </c>
      <c r="AF88" s="43">
        <v>6534</v>
      </c>
      <c r="AG88" s="43">
        <v>12342.0961420698</v>
      </c>
      <c r="AH88" s="43">
        <v>36335</v>
      </c>
      <c r="AI88" s="43">
        <v>12822.637189581999</v>
      </c>
      <c r="AJ88" s="43">
        <v>98995</v>
      </c>
      <c r="AK88" s="43">
        <v>12712.081539425501</v>
      </c>
      <c r="AL88" s="43">
        <v>709093</v>
      </c>
      <c r="AM88" s="43">
        <v>12909.717060434101</v>
      </c>
      <c r="AN88" s="43">
        <v>400438</v>
      </c>
      <c r="AO88" s="43">
        <v>346613</v>
      </c>
      <c r="AP88" s="43">
        <v>349389</v>
      </c>
      <c r="AQ88" s="43">
        <v>339932</v>
      </c>
      <c r="AR88" s="43">
        <v>13.85</v>
      </c>
      <c r="AS88" s="43">
        <v>13.67</v>
      </c>
      <c r="AT88" s="43">
        <v>13.72</v>
      </c>
      <c r="AU88" s="43">
        <v>13.94</v>
      </c>
      <c r="AV88" s="43">
        <v>33.805</v>
      </c>
      <c r="AW88" s="43">
        <v>1.4072939143062501E-2</v>
      </c>
      <c r="AX88" s="43">
        <v>1.8116320781021201E-2</v>
      </c>
      <c r="AY88" s="43">
        <v>1.7781651370131799E-2</v>
      </c>
      <c r="AZ88" s="43">
        <v>24143.847714415999</v>
      </c>
      <c r="BA88" s="43">
        <v>181259.20827449401</v>
      </c>
      <c r="BB88" s="43">
        <v>443998.16201957298</v>
      </c>
      <c r="BC88" s="43">
        <v>1155.6437650200201</v>
      </c>
      <c r="BD88" s="43">
        <v>1</v>
      </c>
      <c r="BE88" s="46">
        <v>9</v>
      </c>
      <c r="BF88" s="43">
        <v>18</v>
      </c>
      <c r="BG88" s="43">
        <v>200</v>
      </c>
      <c r="BH88" s="43">
        <v>369</v>
      </c>
      <c r="BI88" s="63">
        <v>0.54200542005420049</v>
      </c>
      <c r="BJ88" s="43">
        <v>-169</v>
      </c>
      <c r="BK88" s="43">
        <v>4742</v>
      </c>
      <c r="BL88" s="43">
        <v>69084</v>
      </c>
      <c r="BM88" s="43">
        <v>634322</v>
      </c>
      <c r="BN88" s="43">
        <v>634322</v>
      </c>
      <c r="BO88" s="43">
        <v>634322</v>
      </c>
      <c r="BP88" s="43">
        <v>634322</v>
      </c>
      <c r="BQ88" s="43">
        <v>634322</v>
      </c>
      <c r="BR88" s="45">
        <v>-565238</v>
      </c>
      <c r="BS88" s="43">
        <v>-565238</v>
      </c>
      <c r="BT88" s="43">
        <v>-565238</v>
      </c>
      <c r="BU88" s="45">
        <v>-565238</v>
      </c>
      <c r="BV88" s="45">
        <v>-565238</v>
      </c>
      <c r="BW88" s="43">
        <v>2431.8617794972702</v>
      </c>
      <c r="BX88" s="43">
        <v>241.62134981349499</v>
      </c>
      <c r="BY88" s="43">
        <v>1121.54591317622</v>
      </c>
      <c r="BZ88" s="43">
        <v>1552.1722663248299</v>
      </c>
      <c r="CA88" s="43">
        <v>1173.6517023240001</v>
      </c>
      <c r="CB88" s="48"/>
      <c r="CC88" s="43">
        <v>58157.628351661602</v>
      </c>
      <c r="CD88" s="43">
        <v>86566.529197228607</v>
      </c>
      <c r="CE88" s="43">
        <v>51839.918312357499</v>
      </c>
      <c r="CF88" s="43">
        <f>Tabel2[[#This Row],[99. a18 Cykelinfra if. 2 km af st (Cykelinfra langs vej hovedsti 50 snap)(FYSIK)]]/Tabel2[[#This Row],[100. a18 Større vej if. 2 km af st (HoGeFoStMe snap 50)(FYSIK)]]</f>
        <v>1.6698816667809648</v>
      </c>
      <c r="CG88" s="43">
        <f>Tabel2[[#This Row],[98. a18 Cykelinfra v større vej if. 2 km af st (Cykelinfra langs vej hovedsti 50 snap)(FYSIK)]]/Tabel2[[#This Row],[100. a18 Større vej if. 2 km af st (HoGeFoStMe snap 50)(FYSIK)]]</f>
        <v>1.1218695986601912</v>
      </c>
      <c r="CH88" s="48"/>
      <c r="CI88" s="48"/>
      <c r="CJ88" s="48"/>
      <c r="CK88" s="48"/>
      <c r="CL88" s="48"/>
      <c r="CM88" s="48"/>
      <c r="CN88" s="48"/>
      <c r="CO88" s="43">
        <v>237</v>
      </c>
      <c r="CP88" s="48">
        <v>490</v>
      </c>
      <c r="CQ88" s="48">
        <v>20</v>
      </c>
      <c r="CR88" s="43">
        <v>0.19086325700391199</v>
      </c>
      <c r="CS88" s="43">
        <v>73707</v>
      </c>
      <c r="CT88" s="48">
        <v>8.8335587538292586</v>
      </c>
      <c r="CU88" s="48">
        <v>104.67767123287672</v>
      </c>
      <c r="CV88" s="48">
        <v>4.2725580095051718</v>
      </c>
      <c r="CW88" s="56" t="s">
        <v>77</v>
      </c>
      <c r="CX88" s="43">
        <v>0.61127308066083497</v>
      </c>
      <c r="CY88" s="43">
        <v>25</v>
      </c>
      <c r="CZ88" s="48" t="s">
        <v>18</v>
      </c>
      <c r="DA88" s="48">
        <v>21</v>
      </c>
      <c r="DB88" s="48" t="s">
        <v>53</v>
      </c>
      <c r="DC88" s="48">
        <v>23</v>
      </c>
      <c r="DD88" s="48">
        <v>23</v>
      </c>
      <c r="DE88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2</v>
      </c>
      <c r="DF88" s="62">
        <f>Tabel2[[#This Row],[126. a133. Forskel mellem tog og bil ( nærmeste kundepunkt) (tog-tid minus bil-tid)(FYSIK)]]/Tabel2[[#This Row],[124. a133. Bil til nærmeste knudepunt(FYSIK) (metode: google maps køretid gennemsnitligt)]]</f>
        <v>8.6956521739130432E-2</v>
      </c>
      <c r="DG88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-2</v>
      </c>
      <c r="DH88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-9.5238095238095233E-2</v>
      </c>
      <c r="DI88" s="43">
        <v>0.13260623199999999</v>
      </c>
      <c r="DJ88" s="43">
        <v>958</v>
      </c>
      <c r="DK88" s="43">
        <v>11922</v>
      </c>
      <c r="DL88" s="43">
        <v>29638</v>
      </c>
      <c r="DM88" s="43">
        <v>46</v>
      </c>
      <c r="DN88" s="43">
        <v>251</v>
      </c>
      <c r="DO88" s="43">
        <v>430</v>
      </c>
      <c r="DP88" s="43" t="s">
        <v>76</v>
      </c>
      <c r="DQ88" s="43"/>
      <c r="DR88" s="43"/>
      <c r="DS88" s="43"/>
      <c r="DT88" s="43"/>
    </row>
    <row r="89" spans="1:124" ht="21.75" customHeight="1" x14ac:dyDescent="0.25">
      <c r="A89" s="43" t="s">
        <v>184</v>
      </c>
      <c r="B89" s="43">
        <v>8600711</v>
      </c>
      <c r="C89" s="44">
        <v>0.19427152589105301</v>
      </c>
      <c r="D89" s="43">
        <v>3.4448330343123799E-2</v>
      </c>
      <c r="E89" s="43">
        <v>1268</v>
      </c>
      <c r="F89" s="43">
        <v>758</v>
      </c>
      <c r="G89" s="43">
        <v>0.59779179810725502</v>
      </c>
      <c r="H89" s="43">
        <v>2018</v>
      </c>
      <c r="I89" s="43">
        <v>1358</v>
      </c>
      <c r="J89" s="43">
        <v>0.67294350842418205</v>
      </c>
      <c r="K89" s="43">
        <v>2648</v>
      </c>
      <c r="L89" s="43">
        <v>1955</v>
      </c>
      <c r="M89" s="43">
        <v>0.73829305135951595</v>
      </c>
      <c r="N89" s="43">
        <v>516</v>
      </c>
      <c r="O89" s="43">
        <v>417</v>
      </c>
      <c r="P89" s="43">
        <v>0.80813953488372003</v>
      </c>
      <c r="Q89" s="43">
        <v>238</v>
      </c>
      <c r="R89" s="43">
        <v>180</v>
      </c>
      <c r="S89" s="43">
        <v>0.75630252100840301</v>
      </c>
      <c r="T89" s="43">
        <v>6118</v>
      </c>
      <c r="U89" s="43">
        <v>17941</v>
      </c>
      <c r="V89" s="43">
        <v>33812</v>
      </c>
      <c r="W89" s="43">
        <v>291745</v>
      </c>
      <c r="X89" s="43">
        <v>1896</v>
      </c>
      <c r="Y89" s="43">
        <v>4810</v>
      </c>
      <c r="Z89" s="43">
        <v>8264</v>
      </c>
      <c r="AA89" s="43">
        <v>144781</v>
      </c>
      <c r="AB89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8014</v>
      </c>
      <c r="AC89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22751</v>
      </c>
      <c r="AD89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42076</v>
      </c>
      <c r="AE89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436526</v>
      </c>
      <c r="AF89" s="43">
        <v>3017</v>
      </c>
      <c r="AG89" s="43">
        <v>20005.897877984</v>
      </c>
      <c r="AH89" s="43">
        <v>9499</v>
      </c>
      <c r="AI89" s="43">
        <v>19791.8348604528</v>
      </c>
      <c r="AJ89" s="43">
        <v>17968</v>
      </c>
      <c r="AK89" s="43">
        <v>20542.385155075401</v>
      </c>
      <c r="AL89" s="43">
        <v>149923</v>
      </c>
      <c r="AM89" s="43">
        <v>17848.649423024301</v>
      </c>
      <c r="AN89" s="43">
        <v>373891</v>
      </c>
      <c r="AO89" s="43">
        <v>376662</v>
      </c>
      <c r="AP89" s="43">
        <v>378882</v>
      </c>
      <c r="AQ89" s="43">
        <v>358698</v>
      </c>
      <c r="AR89" s="43">
        <v>12.91</v>
      </c>
      <c r="AS89" s="43">
        <v>12.81</v>
      </c>
      <c r="AT89" s="43">
        <v>12.91</v>
      </c>
      <c r="AU89" s="43">
        <v>13.17</v>
      </c>
      <c r="AV89" s="43">
        <v>21.933</v>
      </c>
      <c r="AW89" s="43">
        <v>1.9491246079101899E-2</v>
      </c>
      <c r="AX89" s="43">
        <v>1.7530296173113601E-2</v>
      </c>
      <c r="AY89" s="43">
        <v>1.92757705754397E-2</v>
      </c>
      <c r="AZ89" s="43">
        <v>18845.782877496102</v>
      </c>
      <c r="BA89" s="43">
        <v>67085.7440756336</v>
      </c>
      <c r="BB89" s="43">
        <v>138505.80916407501</v>
      </c>
      <c r="BC89" s="43">
        <v>1483.3907345574801</v>
      </c>
      <c r="BD89" s="43">
        <v>1</v>
      </c>
      <c r="BE89" s="46">
        <v>2</v>
      </c>
      <c r="BF89" s="43">
        <v>4</v>
      </c>
      <c r="BG89" s="43">
        <v>201</v>
      </c>
      <c r="BH89" s="43">
        <v>201</v>
      </c>
      <c r="BI89" s="63">
        <v>1</v>
      </c>
      <c r="BJ89" s="43">
        <v>0</v>
      </c>
      <c r="BK89" s="43">
        <v>4742</v>
      </c>
      <c r="BL89" s="43">
        <v>14670</v>
      </c>
      <c r="BM89" s="43">
        <v>14670</v>
      </c>
      <c r="BN89" s="43">
        <v>69084</v>
      </c>
      <c r="BO89" s="43">
        <v>634322</v>
      </c>
      <c r="BP89" s="43">
        <v>634322</v>
      </c>
      <c r="BQ89" s="43">
        <v>634322</v>
      </c>
      <c r="BR89" s="45">
        <v>0</v>
      </c>
      <c r="BS89" s="43">
        <v>-54414</v>
      </c>
      <c r="BT89" s="43">
        <v>-619652</v>
      </c>
      <c r="BU89" s="45">
        <v>-619652</v>
      </c>
      <c r="BV89" s="45">
        <v>-619652</v>
      </c>
      <c r="BW89" s="43">
        <v>11276.0289903168</v>
      </c>
      <c r="BX89" s="43">
        <v>163.71391035656001</v>
      </c>
      <c r="BY89" s="43">
        <v>293.968991718464</v>
      </c>
      <c r="BZ89" s="43">
        <v>938.57730343276796</v>
      </c>
      <c r="CA89" s="43">
        <v>8778.8499590726096</v>
      </c>
      <c r="CB89" s="48"/>
      <c r="CC89" s="43">
        <v>20954.858845552601</v>
      </c>
      <c r="CD89" s="43">
        <v>49358.398681167397</v>
      </c>
      <c r="CE89" s="43">
        <v>26027.8435932592</v>
      </c>
      <c r="CF89" s="43">
        <f>Tabel2[[#This Row],[99. a18 Cykelinfra if. 2 km af st (Cykelinfra langs vej hovedsti 50 snap)(FYSIK)]]/Tabel2[[#This Row],[100. a18 Større vej if. 2 km af st (HoGeFoStMe snap 50)(FYSIK)]]</f>
        <v>1.8963691134962268</v>
      </c>
      <c r="CG89" s="43">
        <f>Tabel2[[#This Row],[98. a18 Cykelinfra v større vej if. 2 km af st (Cykelinfra langs vej hovedsti 50 snap)(FYSIK)]]/Tabel2[[#This Row],[100. a18 Større vej if. 2 km af st (HoGeFoStMe snap 50)(FYSIK)]]</f>
        <v>0.80509392837213678</v>
      </c>
      <c r="CH89" s="48"/>
      <c r="CI89" s="48"/>
      <c r="CJ89" s="48"/>
      <c r="CK89" s="48"/>
      <c r="CL89" s="48"/>
      <c r="CM89" s="48"/>
      <c r="CN89" s="48"/>
      <c r="CO89" s="43">
        <v>712</v>
      </c>
      <c r="CP89" s="48">
        <v>0</v>
      </c>
      <c r="CQ89" s="48">
        <v>120</v>
      </c>
      <c r="CR89" s="43">
        <v>0.18266125063748601</v>
      </c>
      <c r="CS89" s="43">
        <v>40831</v>
      </c>
      <c r="CT89" s="48">
        <v>5.340037709712175</v>
      </c>
      <c r="CU89" s="48">
        <v>31.684223744292236</v>
      </c>
      <c r="CV89" s="48" t="e">
        <v>#DIV/0!</v>
      </c>
      <c r="CW89" s="56" t="s">
        <v>185</v>
      </c>
      <c r="CX89" s="43">
        <v>0.882147651006711</v>
      </c>
      <c r="CY89" s="43">
        <v>35</v>
      </c>
      <c r="CZ89" s="48" t="s">
        <v>18</v>
      </c>
      <c r="DA89" s="48">
        <v>23</v>
      </c>
      <c r="DB89" s="48" t="s">
        <v>42</v>
      </c>
      <c r="DC89" s="48">
        <v>43</v>
      </c>
      <c r="DD89" s="48">
        <v>29</v>
      </c>
      <c r="DE89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-8</v>
      </c>
      <c r="DF89" s="62">
        <f>Tabel2[[#This Row],[126. a133. Forskel mellem tog og bil ( nærmeste kundepunkt) (tog-tid minus bil-tid)(FYSIK)]]/Tabel2[[#This Row],[124. a133. Bil til nærmeste knudepunt(FYSIK) (metode: google maps køretid gennemsnitligt)]]</f>
        <v>-0.18604651162790697</v>
      </c>
      <c r="DG89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-6</v>
      </c>
      <c r="DH89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-0.2608695652173913</v>
      </c>
      <c r="DI89" s="43">
        <v>6.8237723E-2</v>
      </c>
      <c r="DJ89" s="43">
        <v>1362</v>
      </c>
      <c r="DK89" s="43">
        <v>3796</v>
      </c>
      <c r="DL89" s="43">
        <v>8746</v>
      </c>
      <c r="DM89" s="43">
        <v>9</v>
      </c>
      <c r="DN89" s="43">
        <v>91</v>
      </c>
      <c r="DO89" s="43">
        <v>177</v>
      </c>
      <c r="DP89" s="43" t="s">
        <v>184</v>
      </c>
      <c r="DQ89" s="43"/>
      <c r="DR89" s="43"/>
      <c r="DS89" s="43"/>
      <c r="DT89" s="43"/>
    </row>
    <row r="90" spans="1:124" ht="21.75" customHeight="1" x14ac:dyDescent="0.25">
      <c r="A90" s="43" t="s">
        <v>30</v>
      </c>
      <c r="B90" s="43">
        <v>8600189</v>
      </c>
      <c r="C90" s="44">
        <v>1.9463318868063701E-2</v>
      </c>
      <c r="D90" s="43">
        <v>1.96160580869801E-3</v>
      </c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>
        <v>3899</v>
      </c>
      <c r="U90" s="43">
        <v>11892</v>
      </c>
      <c r="V90" s="43">
        <v>12753</v>
      </c>
      <c r="W90" s="43">
        <v>52973</v>
      </c>
      <c r="X90" s="43">
        <v>2008</v>
      </c>
      <c r="Y90" s="43">
        <v>5679</v>
      </c>
      <c r="Z90" s="43">
        <v>5840</v>
      </c>
      <c r="AA90" s="43">
        <v>28480</v>
      </c>
      <c r="AB90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5907</v>
      </c>
      <c r="AC90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17571</v>
      </c>
      <c r="AD90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18593</v>
      </c>
      <c r="AE90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81453</v>
      </c>
      <c r="AF90" s="43">
        <v>1797</v>
      </c>
      <c r="AG90" s="43">
        <v>21136.4805122494</v>
      </c>
      <c r="AH90" s="43">
        <v>5537</v>
      </c>
      <c r="AI90" s="43">
        <v>22348.8417721519</v>
      </c>
      <c r="AJ90" s="43">
        <v>5994</v>
      </c>
      <c r="AK90" s="43">
        <v>22219.110925492801</v>
      </c>
      <c r="AL90" s="43">
        <v>26803</v>
      </c>
      <c r="AM90" s="43">
        <v>21374.500934090502</v>
      </c>
      <c r="AN90" s="43">
        <v>267068</v>
      </c>
      <c r="AO90" s="43">
        <v>283326</v>
      </c>
      <c r="AP90" s="43">
        <v>285636</v>
      </c>
      <c r="AQ90" s="43">
        <v>296954</v>
      </c>
      <c r="AR90" s="43">
        <v>12.14</v>
      </c>
      <c r="AS90" s="43">
        <v>12.27</v>
      </c>
      <c r="AT90" s="43">
        <v>12.27</v>
      </c>
      <c r="AU90" s="43">
        <v>12.37</v>
      </c>
      <c r="AV90" s="43">
        <v>8.1460000000000008</v>
      </c>
      <c r="AW90" s="43">
        <v>2.1959913654865298E-2</v>
      </c>
      <c r="AX90" s="43">
        <v>2.2618496807694601E-2</v>
      </c>
      <c r="AY90" s="43">
        <v>2.2645967926336399E-2</v>
      </c>
      <c r="AZ90" s="43">
        <v>12530.6271220536</v>
      </c>
      <c r="BA90" s="43">
        <v>81859.179333379099</v>
      </c>
      <c r="BB90" s="43">
        <v>96356.965281981</v>
      </c>
      <c r="BC90" s="43">
        <v>6228.8695783621597</v>
      </c>
      <c r="BD90" s="43">
        <v>1</v>
      </c>
      <c r="BE90" s="46">
        <v>1</v>
      </c>
      <c r="BF90" s="43">
        <v>1</v>
      </c>
      <c r="BG90" s="43">
        <v>64</v>
      </c>
      <c r="BH90" s="43">
        <v>64</v>
      </c>
      <c r="BI90" s="63">
        <v>1</v>
      </c>
      <c r="BJ90" s="43">
        <v>0</v>
      </c>
      <c r="BK90" s="43">
        <v>99</v>
      </c>
      <c r="BL90" s="43">
        <v>10175</v>
      </c>
      <c r="BM90" s="43">
        <v>10175</v>
      </c>
      <c r="BN90" s="43">
        <v>36805</v>
      </c>
      <c r="BO90" s="43">
        <v>36805</v>
      </c>
      <c r="BP90" s="43">
        <v>36805</v>
      </c>
      <c r="BQ90" s="43">
        <v>282910</v>
      </c>
      <c r="BR90" s="45">
        <v>0</v>
      </c>
      <c r="BS90" s="43">
        <v>-26630</v>
      </c>
      <c r="BT90" s="43">
        <v>-26630</v>
      </c>
      <c r="BU90" s="45">
        <v>-26630</v>
      </c>
      <c r="BV90" s="45">
        <v>-272735</v>
      </c>
      <c r="BW90" s="43">
        <v>509.66446419489301</v>
      </c>
      <c r="BX90" s="43">
        <v>514.48526666698694</v>
      </c>
      <c r="BY90" s="43">
        <v>386.94863825426802</v>
      </c>
      <c r="BZ90" s="43">
        <v>126.394152278164</v>
      </c>
      <c r="CA90" s="43">
        <v>11522.0991475669</v>
      </c>
      <c r="CB90" s="48"/>
      <c r="CC90" s="43">
        <v>25447.167046602801</v>
      </c>
      <c r="CD90" s="43">
        <v>50239.019375739401</v>
      </c>
      <c r="CE90" s="43">
        <v>23354.695132729499</v>
      </c>
      <c r="CF90" s="43">
        <f>Tabel2[[#This Row],[99. a18 Cykelinfra if. 2 km af st (Cykelinfra langs vej hovedsti 50 snap)(FYSIK)]]/Tabel2[[#This Row],[100. a18 Større vej if. 2 km af st (HoGeFoStMe snap 50)(FYSIK)]]</f>
        <v>2.1511314573031588</v>
      </c>
      <c r="CG90" s="43">
        <f>Tabel2[[#This Row],[98. a18 Cykelinfra v større vej if. 2 km af st (Cykelinfra langs vej hovedsti 50 snap)(FYSIK)]]/Tabel2[[#This Row],[100. a18 Større vej if. 2 km af st (HoGeFoStMe snap 50)(FYSIK)]]</f>
        <v>1.0895953426915383</v>
      </c>
      <c r="CH90" s="48"/>
      <c r="CI90" s="48"/>
      <c r="CJ90" s="48"/>
      <c r="CK90" s="48"/>
      <c r="CL90" s="48"/>
      <c r="CM90" s="48"/>
      <c r="CN90" s="48"/>
      <c r="CO90" s="43">
        <v>231</v>
      </c>
      <c r="CP90" s="48">
        <v>40</v>
      </c>
      <c r="CQ90" s="48">
        <v>0</v>
      </c>
      <c r="CR90" s="43">
        <v>0.13889655465217399</v>
      </c>
      <c r="CS90" s="43">
        <v>19629</v>
      </c>
      <c r="CT90" s="48">
        <v>7.6936725375081538</v>
      </c>
      <c r="CU90" s="48">
        <v>0</v>
      </c>
      <c r="CV90" s="48">
        <v>44.430958904109588</v>
      </c>
      <c r="CW90" s="56" t="s">
        <v>38</v>
      </c>
      <c r="CX90" s="43">
        <v>0.77041462973021901</v>
      </c>
      <c r="CY90" s="43">
        <v>124</v>
      </c>
      <c r="CZ90" s="48" t="s">
        <v>33</v>
      </c>
      <c r="DA90" s="48">
        <v>14</v>
      </c>
      <c r="DB90" s="48" t="s">
        <v>39</v>
      </c>
      <c r="DC90" s="48">
        <v>95</v>
      </c>
      <c r="DD90" s="48">
        <v>19</v>
      </c>
      <c r="DE90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29</v>
      </c>
      <c r="DF90" s="62">
        <f>Tabel2[[#This Row],[126. a133. Forskel mellem tog og bil ( nærmeste kundepunkt) (tog-tid minus bil-tid)(FYSIK)]]/Tabel2[[#This Row],[124. a133. Bil til nærmeste knudepunt(FYSIK) (metode: google maps køretid gennemsnitligt)]]</f>
        <v>0.30526315789473685</v>
      </c>
      <c r="DG90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-5</v>
      </c>
      <c r="DH90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-0.35714285714285715</v>
      </c>
      <c r="DI90" s="43">
        <v>4.1419830999999997E-2</v>
      </c>
      <c r="DJ90" s="43">
        <v>850</v>
      </c>
      <c r="DK90" s="43">
        <v>2792</v>
      </c>
      <c r="DL90" s="43">
        <v>3512</v>
      </c>
      <c r="DM90" s="43">
        <v>14</v>
      </c>
      <c r="DN90" s="43">
        <v>118</v>
      </c>
      <c r="DO90" s="43">
        <v>256</v>
      </c>
      <c r="DP90" s="43"/>
      <c r="DQ90" s="43"/>
      <c r="DR90" s="43" t="s">
        <v>30</v>
      </c>
      <c r="DS90" s="43"/>
      <c r="DT90" s="43" t="s">
        <v>30</v>
      </c>
    </row>
    <row r="91" spans="1:124" ht="21.75" customHeight="1" x14ac:dyDescent="0.25">
      <c r="A91" s="43" t="s">
        <v>177</v>
      </c>
      <c r="B91" s="43">
        <v>8600654</v>
      </c>
      <c r="C91" s="44">
        <v>0.29617508389625002</v>
      </c>
      <c r="D91" s="43">
        <v>3.0583527508600002E-2</v>
      </c>
      <c r="E91" s="43">
        <v>4379</v>
      </c>
      <c r="F91" s="43">
        <v>1491</v>
      </c>
      <c r="G91" s="43">
        <v>0.34048869604932602</v>
      </c>
      <c r="H91" s="43">
        <v>2195</v>
      </c>
      <c r="I91" s="43">
        <v>893</v>
      </c>
      <c r="J91" s="43">
        <v>0.40683371298405402</v>
      </c>
      <c r="K91" s="43">
        <v>794</v>
      </c>
      <c r="L91" s="43">
        <v>485</v>
      </c>
      <c r="M91" s="43">
        <v>0.61083123425692698</v>
      </c>
      <c r="N91" s="43"/>
      <c r="O91" s="43"/>
      <c r="P91" s="43"/>
      <c r="Q91" s="43"/>
      <c r="R91" s="43"/>
      <c r="S91" s="43"/>
      <c r="T91" s="43">
        <v>29672</v>
      </c>
      <c r="U91" s="43">
        <v>166295</v>
      </c>
      <c r="V91" s="43">
        <v>392497</v>
      </c>
      <c r="W91" s="43">
        <v>1266500</v>
      </c>
      <c r="X91" s="43">
        <v>14087</v>
      </c>
      <c r="Y91" s="43">
        <v>113096</v>
      </c>
      <c r="Z91" s="43">
        <v>303123</v>
      </c>
      <c r="AA91" s="43">
        <v>774025</v>
      </c>
      <c r="AB91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43759</v>
      </c>
      <c r="AC91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279391</v>
      </c>
      <c r="AD91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695620</v>
      </c>
      <c r="AE91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2040525</v>
      </c>
      <c r="AF91" s="43">
        <v>17061</v>
      </c>
      <c r="AG91" s="43">
        <v>11971.767349093599</v>
      </c>
      <c r="AH91" s="43">
        <v>95170</v>
      </c>
      <c r="AI91" s="43">
        <v>11900.7043339257</v>
      </c>
      <c r="AJ91" s="43">
        <v>224843</v>
      </c>
      <c r="AK91" s="43">
        <v>11838.956236255601</v>
      </c>
      <c r="AL91" s="43">
        <v>692914</v>
      </c>
      <c r="AM91" s="43">
        <v>12617.1157497613</v>
      </c>
      <c r="AN91" s="43">
        <v>339680</v>
      </c>
      <c r="AO91" s="43">
        <v>326090</v>
      </c>
      <c r="AP91" s="43">
        <v>334095</v>
      </c>
      <c r="AQ91" s="43">
        <v>336517</v>
      </c>
      <c r="AR91" s="43">
        <v>14.49</v>
      </c>
      <c r="AS91" s="43">
        <v>14.44</v>
      </c>
      <c r="AT91" s="43">
        <v>14.47</v>
      </c>
      <c r="AU91" s="43">
        <v>13.93</v>
      </c>
      <c r="AV91" s="43">
        <v>46.61</v>
      </c>
      <c r="AW91" s="43">
        <v>9.9269475810694792E-3</v>
      </c>
      <c r="AX91" s="43">
        <v>1.28258080476416E-2</v>
      </c>
      <c r="AY91" s="43">
        <v>1.36118460875781E-2</v>
      </c>
      <c r="AZ91" s="43">
        <v>20955.987721531401</v>
      </c>
      <c r="BA91" s="43">
        <v>179216.350950958</v>
      </c>
      <c r="BB91" s="43">
        <v>444400.580144123</v>
      </c>
      <c r="BC91" s="43">
        <v>691.77535390110097</v>
      </c>
      <c r="BD91" s="43">
        <v>2</v>
      </c>
      <c r="BE91" s="46">
        <v>14</v>
      </c>
      <c r="BF91" s="43">
        <v>36</v>
      </c>
      <c r="BG91" s="43">
        <v>807</v>
      </c>
      <c r="BH91" s="43">
        <v>4742</v>
      </c>
      <c r="BI91" s="63">
        <v>0.17018135807676085</v>
      </c>
      <c r="BJ91" s="43">
        <v>-3935</v>
      </c>
      <c r="BK91" s="43">
        <v>4742</v>
      </c>
      <c r="BL91" s="43">
        <v>634322</v>
      </c>
      <c r="BM91" s="43">
        <v>634322</v>
      </c>
      <c r="BN91" s="43">
        <v>634322</v>
      </c>
      <c r="BO91" s="43">
        <v>634322</v>
      </c>
      <c r="BP91" s="43">
        <v>634322</v>
      </c>
      <c r="BQ91" s="43">
        <v>634322</v>
      </c>
      <c r="BR91" s="45">
        <v>0</v>
      </c>
      <c r="BS91" s="43">
        <v>0</v>
      </c>
      <c r="BT91" s="43">
        <v>0</v>
      </c>
      <c r="BU91" s="45">
        <v>0</v>
      </c>
      <c r="BV91" s="45">
        <v>0</v>
      </c>
      <c r="BW91" s="43">
        <v>351.03822520279499</v>
      </c>
      <c r="BX91" s="43">
        <v>165.756469377211</v>
      </c>
      <c r="BY91" s="43">
        <v>117.28399922254</v>
      </c>
      <c r="BZ91" s="43">
        <v>1223.1204722485099</v>
      </c>
      <c r="CA91" s="43">
        <v>1293.3939185295301</v>
      </c>
      <c r="CB91" s="48"/>
      <c r="CC91" s="43">
        <v>54637.687408031597</v>
      </c>
      <c r="CD91" s="43">
        <v>91342.819121580702</v>
      </c>
      <c r="CE91" s="43">
        <v>58012.989356587103</v>
      </c>
      <c r="CF91" s="43">
        <f>Tabel2[[#This Row],[99. a18 Cykelinfra if. 2 km af st (Cykelinfra langs vej hovedsti 50 snap)(FYSIK)]]/Tabel2[[#This Row],[100. a18 Større vej if. 2 km af st (HoGeFoStMe snap 50)(FYSIK)]]</f>
        <v>1.5745235702322786</v>
      </c>
      <c r="CG91" s="43">
        <f>Tabel2[[#This Row],[98. a18 Cykelinfra v større vej if. 2 km af st (Cykelinfra langs vej hovedsti 50 snap)(FYSIK)]]/Tabel2[[#This Row],[100. a18 Større vej if. 2 km af st (HoGeFoStMe snap 50)(FYSIK)]]</f>
        <v>0.94181816889647563</v>
      </c>
      <c r="CH91" s="48"/>
      <c r="CI91" s="48"/>
      <c r="CJ91" s="48"/>
      <c r="CK91" s="48"/>
      <c r="CL91" s="48"/>
      <c r="CM91" s="48"/>
      <c r="CN91" s="48"/>
      <c r="CO91" s="43">
        <v>449</v>
      </c>
      <c r="CP91" s="48">
        <v>58</v>
      </c>
      <c r="CQ91" s="48">
        <v>0</v>
      </c>
      <c r="CR91" s="43">
        <v>0.147123021480111</v>
      </c>
      <c r="CS91" s="43">
        <v>54664</v>
      </c>
      <c r="CT91" s="48">
        <v>31.505037068676206</v>
      </c>
      <c r="CU91" s="48">
        <v>0</v>
      </c>
      <c r="CV91" s="48">
        <v>243.89244213509684</v>
      </c>
      <c r="CW91" s="56" t="s">
        <v>26</v>
      </c>
      <c r="CX91" s="43">
        <v>0.67458775192937603</v>
      </c>
      <c r="CY91" s="43">
        <v>10</v>
      </c>
      <c r="CZ91" s="48" t="s">
        <v>18</v>
      </c>
      <c r="DA91" s="48">
        <v>6</v>
      </c>
      <c r="DB91" s="48" t="s">
        <v>53</v>
      </c>
      <c r="DC91" s="48">
        <v>18</v>
      </c>
      <c r="DD91" s="48">
        <v>10</v>
      </c>
      <c r="DE91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-8</v>
      </c>
      <c r="DF91" s="62">
        <f>Tabel2[[#This Row],[126. a133. Forskel mellem tog og bil ( nærmeste kundepunkt) (tog-tid minus bil-tid)(FYSIK)]]/Tabel2[[#This Row],[124. a133. Bil til nærmeste knudepunt(FYSIK) (metode: google maps køretid gennemsnitligt)]]</f>
        <v>-0.44444444444444442</v>
      </c>
      <c r="DG91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-4</v>
      </c>
      <c r="DH91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-0.66666666666666663</v>
      </c>
      <c r="DI91" s="43">
        <v>0.32580268400000001</v>
      </c>
      <c r="DJ91" s="43">
        <v>2438</v>
      </c>
      <c r="DK91" s="43">
        <v>15410</v>
      </c>
      <c r="DL91" s="43">
        <v>37932</v>
      </c>
      <c r="DM91" s="43">
        <v>8</v>
      </c>
      <c r="DN91" s="43">
        <v>38</v>
      </c>
      <c r="DO91" s="43">
        <v>94</v>
      </c>
      <c r="DP91" s="43" t="s">
        <v>177</v>
      </c>
      <c r="DQ91" s="43"/>
      <c r="DR91" s="43"/>
      <c r="DS91" s="43"/>
      <c r="DT91" s="43"/>
    </row>
    <row r="92" spans="1:124" ht="21.75" customHeight="1" x14ac:dyDescent="0.25">
      <c r="A92" s="43" t="s">
        <v>116</v>
      </c>
      <c r="B92" s="43">
        <v>8600760</v>
      </c>
      <c r="C92" s="44">
        <v>0.234717427737928</v>
      </c>
      <c r="D92" s="43">
        <v>1.4790639790894469E-2</v>
      </c>
      <c r="E92" s="43">
        <v>4830</v>
      </c>
      <c r="F92" s="43">
        <v>941</v>
      </c>
      <c r="G92" s="43">
        <v>0.19482401656314699</v>
      </c>
      <c r="H92" s="43">
        <v>3821</v>
      </c>
      <c r="I92" s="43">
        <v>814</v>
      </c>
      <c r="J92" s="43">
        <v>0.213033237372415</v>
      </c>
      <c r="K92" s="43">
        <v>10158</v>
      </c>
      <c r="L92" s="43">
        <v>2789</v>
      </c>
      <c r="M92" s="43">
        <v>0.27456192163811699</v>
      </c>
      <c r="N92" s="43">
        <v>38</v>
      </c>
      <c r="O92" s="43">
        <v>19</v>
      </c>
      <c r="P92" s="43">
        <v>0.5</v>
      </c>
      <c r="Q92" s="43"/>
      <c r="R92" s="43"/>
      <c r="S92" s="43"/>
      <c r="T92" s="43">
        <v>21803</v>
      </c>
      <c r="U92" s="43">
        <v>182223</v>
      </c>
      <c r="V92" s="43">
        <v>536070</v>
      </c>
      <c r="W92" s="43">
        <v>1292001</v>
      </c>
      <c r="X92" s="43">
        <v>14652</v>
      </c>
      <c r="Y92" s="43">
        <v>125591</v>
      </c>
      <c r="Z92" s="43">
        <v>353946</v>
      </c>
      <c r="AA92" s="43">
        <v>780334</v>
      </c>
      <c r="AB92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36455</v>
      </c>
      <c r="AC92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307814</v>
      </c>
      <c r="AD92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890016</v>
      </c>
      <c r="AE92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2072335</v>
      </c>
      <c r="AF92" s="43">
        <v>12711</v>
      </c>
      <c r="AG92" s="43">
        <v>13624.5373710325</v>
      </c>
      <c r="AH92" s="43">
        <v>107081</v>
      </c>
      <c r="AI92" s="43">
        <v>12642.9557271461</v>
      </c>
      <c r="AJ92" s="43">
        <v>309350</v>
      </c>
      <c r="AK92" s="43">
        <v>12374.599645343</v>
      </c>
      <c r="AL92" s="43">
        <v>703961</v>
      </c>
      <c r="AM92" s="43">
        <v>12616.371220392901</v>
      </c>
      <c r="AN92" s="43">
        <v>283896</v>
      </c>
      <c r="AO92" s="43">
        <v>349339</v>
      </c>
      <c r="AP92" s="43">
        <v>333209</v>
      </c>
      <c r="AQ92" s="43">
        <v>331382</v>
      </c>
      <c r="AR92" s="43">
        <v>13.86</v>
      </c>
      <c r="AS92" s="43">
        <v>14.38</v>
      </c>
      <c r="AT92" s="43">
        <v>14.22</v>
      </c>
      <c r="AU92" s="43">
        <v>13.81</v>
      </c>
      <c r="AV92" s="43">
        <v>45.9435</v>
      </c>
      <c r="AW92" s="43">
        <v>1.29633383473522E-2</v>
      </c>
      <c r="AX92" s="43">
        <v>1.2885059322553899E-2</v>
      </c>
      <c r="AY92" s="43">
        <v>1.1767256082959201E-2</v>
      </c>
      <c r="AZ92" s="43">
        <v>30844.359304342899</v>
      </c>
      <c r="BA92" s="43">
        <v>225437.67661977699</v>
      </c>
      <c r="BB92" s="43">
        <v>607029.08985777199</v>
      </c>
      <c r="BC92" s="43">
        <v>876.54006417649896</v>
      </c>
      <c r="BD92" s="43">
        <v>3</v>
      </c>
      <c r="BE92" s="46">
        <v>15</v>
      </c>
      <c r="BF92" s="43">
        <v>45</v>
      </c>
      <c r="BG92" s="43">
        <v>369</v>
      </c>
      <c r="BH92" s="43">
        <v>4500</v>
      </c>
      <c r="BI92" s="63">
        <v>8.2000000000000003E-2</v>
      </c>
      <c r="BJ92" s="43">
        <v>-4131</v>
      </c>
      <c r="BK92" s="43">
        <v>4742</v>
      </c>
      <c r="BL92" s="43">
        <v>634322</v>
      </c>
      <c r="BM92" s="43">
        <v>634322</v>
      </c>
      <c r="BN92" s="43">
        <v>634322</v>
      </c>
      <c r="BO92" s="43">
        <v>634322</v>
      </c>
      <c r="BP92" s="43">
        <v>634322</v>
      </c>
      <c r="BQ92" s="43">
        <v>634322</v>
      </c>
      <c r="BR92" s="45">
        <v>0</v>
      </c>
      <c r="BS92" s="43">
        <v>0</v>
      </c>
      <c r="BT92" s="43">
        <v>0</v>
      </c>
      <c r="BU92" s="45">
        <v>0</v>
      </c>
      <c r="BV92" s="45">
        <v>0</v>
      </c>
      <c r="BW92" s="43">
        <v>904.75567797100098</v>
      </c>
      <c r="BX92" s="43">
        <v>106.963792525239</v>
      </c>
      <c r="BY92" s="43">
        <v>315.923849889834</v>
      </c>
      <c r="BZ92" s="43">
        <v>785.01082227545703</v>
      </c>
      <c r="CA92" s="43">
        <v>2131.27882371638</v>
      </c>
      <c r="CB92" s="48"/>
      <c r="CC92" s="43">
        <v>54531.435769542797</v>
      </c>
      <c r="CD92" s="43">
        <v>102980.86415271999</v>
      </c>
      <c r="CE92" s="43">
        <v>44455.586728236201</v>
      </c>
      <c r="CF92" s="43">
        <f>Tabel2[[#This Row],[99. a18 Cykelinfra if. 2 km af st (Cykelinfra langs vej hovedsti 50 snap)(FYSIK)]]/Tabel2[[#This Row],[100. a18 Større vej if. 2 km af st (HoGeFoStMe snap 50)(FYSIK)]]</f>
        <v>2.3164886965109193</v>
      </c>
      <c r="CG92" s="43">
        <f>Tabel2[[#This Row],[98. a18 Cykelinfra v større vej if. 2 km af st (Cykelinfra langs vej hovedsti 50 snap)(FYSIK)]]/Tabel2[[#This Row],[100. a18 Større vej if. 2 km af st (HoGeFoStMe snap 50)(FYSIK)]]</f>
        <v>1.2266497820150659</v>
      </c>
      <c r="CH92" s="48"/>
      <c r="CI92" s="48"/>
      <c r="CJ92" s="48"/>
      <c r="CK92" s="48"/>
      <c r="CL92" s="48"/>
      <c r="CM92" s="48"/>
      <c r="CN92" s="48"/>
      <c r="CO92" s="43">
        <v>210</v>
      </c>
      <c r="CP92" s="48">
        <v>0</v>
      </c>
      <c r="CQ92" s="48">
        <v>0</v>
      </c>
      <c r="CR92" s="43">
        <v>0.19946688969044199</v>
      </c>
      <c r="CS92" s="43">
        <v>89199</v>
      </c>
      <c r="CT92" s="48">
        <v>28.393307240704502</v>
      </c>
      <c r="CU92" s="48">
        <v>0</v>
      </c>
      <c r="CV92" s="48">
        <v>0</v>
      </c>
      <c r="CW92" s="56" t="s">
        <v>117</v>
      </c>
      <c r="CX92" s="43">
        <v>0.65084312723556403</v>
      </c>
      <c r="CY92" s="43">
        <v>5</v>
      </c>
      <c r="CZ92" s="48" t="s">
        <v>86</v>
      </c>
      <c r="DA92" s="48">
        <v>9</v>
      </c>
      <c r="DB92" s="48" t="s">
        <v>53</v>
      </c>
      <c r="DC92" s="48">
        <v>10</v>
      </c>
      <c r="DD92" s="48">
        <v>13</v>
      </c>
      <c r="DE92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-5</v>
      </c>
      <c r="DF92" s="62">
        <f>Tabel2[[#This Row],[126. a133. Forskel mellem tog og bil ( nærmeste kundepunkt) (tog-tid minus bil-tid)(FYSIK)]]/Tabel2[[#This Row],[124. a133. Bil til nærmeste knudepunt(FYSIK) (metode: google maps køretid gennemsnitligt)]]</f>
        <v>-0.5</v>
      </c>
      <c r="DG92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-4</v>
      </c>
      <c r="DH92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-0.44444444444444442</v>
      </c>
      <c r="DI92" s="43">
        <v>0.32580268400000001</v>
      </c>
      <c r="DJ92" s="43">
        <v>1850</v>
      </c>
      <c r="DK92" s="43">
        <v>14762</v>
      </c>
      <c r="DL92" s="43">
        <v>43688</v>
      </c>
      <c r="DM92" s="43">
        <v>16</v>
      </c>
      <c r="DN92" s="43">
        <v>72</v>
      </c>
      <c r="DO92" s="43">
        <v>160</v>
      </c>
      <c r="DP92" s="43" t="s">
        <v>116</v>
      </c>
      <c r="DQ92" s="43"/>
      <c r="DR92" s="43"/>
      <c r="DS92" s="43"/>
      <c r="DT92" s="43"/>
    </row>
    <row r="93" spans="1:124" ht="21.75" customHeight="1" x14ac:dyDescent="0.25">
      <c r="A93" s="43" t="s">
        <v>15</v>
      </c>
      <c r="B93" s="43">
        <v>8600327</v>
      </c>
      <c r="C93" s="44">
        <v>3.14142427348632E-2</v>
      </c>
      <c r="D93" s="43">
        <v>4.31585081932908E-4</v>
      </c>
      <c r="E93" s="43">
        <v>687</v>
      </c>
      <c r="F93" s="43">
        <v>399</v>
      </c>
      <c r="G93" s="43">
        <v>0.58078602620087305</v>
      </c>
      <c r="H93" s="43">
        <v>1929</v>
      </c>
      <c r="I93" s="43">
        <v>1088</v>
      </c>
      <c r="J93" s="43">
        <v>0.56402280974598196</v>
      </c>
      <c r="K93" s="43">
        <v>7604</v>
      </c>
      <c r="L93" s="43">
        <v>4282</v>
      </c>
      <c r="M93" s="43">
        <v>0.56312467122567</v>
      </c>
      <c r="N93" s="43">
        <v>6843</v>
      </c>
      <c r="O93" s="43">
        <v>3616</v>
      </c>
      <c r="P93" s="43">
        <v>0.52842320619611205</v>
      </c>
      <c r="Q93" s="43">
        <v>4234</v>
      </c>
      <c r="R93" s="43">
        <v>2820</v>
      </c>
      <c r="S93" s="43">
        <v>0.666036844591402</v>
      </c>
      <c r="T93" s="43">
        <v>6141</v>
      </c>
      <c r="U93" s="43">
        <v>23662</v>
      </c>
      <c r="V93" s="43">
        <v>30522</v>
      </c>
      <c r="W93" s="43">
        <v>66344</v>
      </c>
      <c r="X93" s="43">
        <v>5589</v>
      </c>
      <c r="Y93" s="43">
        <v>14276</v>
      </c>
      <c r="Z93" s="43">
        <v>15607</v>
      </c>
      <c r="AA93" s="43">
        <v>30358</v>
      </c>
      <c r="AB93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11730</v>
      </c>
      <c r="AC93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37938</v>
      </c>
      <c r="AD93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46129</v>
      </c>
      <c r="AE93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96702</v>
      </c>
      <c r="AF93" s="43">
        <v>3013</v>
      </c>
      <c r="AG93" s="43">
        <v>19474.205784574398</v>
      </c>
      <c r="AH93" s="43">
        <v>11097</v>
      </c>
      <c r="AI93" s="43">
        <v>18969.8736462093</v>
      </c>
      <c r="AJ93" s="43">
        <v>14453</v>
      </c>
      <c r="AK93" s="43">
        <v>18952.725848925798</v>
      </c>
      <c r="AL93" s="43">
        <v>31544</v>
      </c>
      <c r="AM93" s="43">
        <v>20596.9520558818</v>
      </c>
      <c r="AN93" s="43">
        <v>294854</v>
      </c>
      <c r="AO93" s="43">
        <v>280304</v>
      </c>
      <c r="AP93" s="43">
        <v>287383</v>
      </c>
      <c r="AQ93" s="43">
        <v>298619</v>
      </c>
      <c r="AR93" s="43">
        <v>13.15</v>
      </c>
      <c r="AS93" s="43">
        <v>12.83</v>
      </c>
      <c r="AT93" s="43">
        <v>12.81</v>
      </c>
      <c r="AU93" s="43">
        <v>12.61</v>
      </c>
      <c r="AV93" s="43">
        <v>12.292999999999999</v>
      </c>
      <c r="AW93" s="43">
        <v>2.8146654829203199E-2</v>
      </c>
      <c r="AX93" s="43">
        <v>2.3220206337678202E-2</v>
      </c>
      <c r="AY93" s="43">
        <v>2.1617102406693602E-2</v>
      </c>
      <c r="AZ93" s="43">
        <v>13955.5653752284</v>
      </c>
      <c r="BA93" s="43">
        <v>91328.992223142195</v>
      </c>
      <c r="BB93" s="43">
        <v>134162.155161531</v>
      </c>
      <c r="BC93" s="43">
        <v>11864.8973478603</v>
      </c>
      <c r="BD93" s="43">
        <v>1</v>
      </c>
      <c r="BE93" s="46">
        <v>1</v>
      </c>
      <c r="BF93" s="43">
        <v>1</v>
      </c>
      <c r="BG93" s="43">
        <v>10</v>
      </c>
      <c r="BH93" s="43">
        <v>10</v>
      </c>
      <c r="BI93" s="63">
        <v>1</v>
      </c>
      <c r="BJ93" s="43">
        <v>0</v>
      </c>
      <c r="BK93" s="43">
        <v>38</v>
      </c>
      <c r="BL93" s="43">
        <v>27702</v>
      </c>
      <c r="BM93" s="43">
        <v>27702</v>
      </c>
      <c r="BN93" s="43">
        <v>27702</v>
      </c>
      <c r="BO93" s="43">
        <v>27702</v>
      </c>
      <c r="BP93" s="43">
        <v>27702</v>
      </c>
      <c r="BQ93" s="43">
        <v>180760</v>
      </c>
      <c r="BR93" s="45">
        <v>0</v>
      </c>
      <c r="BS93" s="43">
        <v>0</v>
      </c>
      <c r="BT93" s="43">
        <v>0</v>
      </c>
      <c r="BU93" s="45">
        <v>0</v>
      </c>
      <c r="BV93" s="45">
        <v>-153058</v>
      </c>
      <c r="BW93" s="43">
        <v>489.66481371643198</v>
      </c>
      <c r="BX93" s="43">
        <v>400.51643210481899</v>
      </c>
      <c r="BY93" s="43">
        <v>516.20413883778997</v>
      </c>
      <c r="BZ93" s="43">
        <v>1089.69590974476</v>
      </c>
      <c r="CA93" s="43">
        <v>2105.3547014122901</v>
      </c>
      <c r="CB93" s="48"/>
      <c r="CC93" s="43">
        <v>37064.509300362297</v>
      </c>
      <c r="CD93" s="43">
        <v>56470.182754792797</v>
      </c>
      <c r="CE93" s="43">
        <v>55286.129296799998</v>
      </c>
      <c r="CF93" s="43">
        <f>Tabel2[[#This Row],[99. a18 Cykelinfra if. 2 km af st (Cykelinfra langs vej hovedsti 50 snap)(FYSIK)]]/Tabel2[[#This Row],[100. a18 Større vej if. 2 km af st (HoGeFoStMe snap 50)(FYSIK)]]</f>
        <v>1.0214168268434256</v>
      </c>
      <c r="CG93" s="43">
        <f>Tabel2[[#This Row],[98. a18 Cykelinfra v større vej if. 2 km af st (Cykelinfra langs vej hovedsti 50 snap)(FYSIK)]]/Tabel2[[#This Row],[100. a18 Større vej if. 2 km af st (HoGeFoStMe snap 50)(FYSIK)]]</f>
        <v>0.67041244832648494</v>
      </c>
      <c r="CH93" s="48"/>
      <c r="CI93" s="48"/>
      <c r="CJ93" s="48"/>
      <c r="CK93" s="48"/>
      <c r="CL93" s="48"/>
      <c r="CM93" s="48"/>
      <c r="CN93" s="48"/>
      <c r="CO93" s="43">
        <v>92</v>
      </c>
      <c r="CP93" s="48">
        <v>0</v>
      </c>
      <c r="CQ93" s="48">
        <v>0</v>
      </c>
      <c r="CR93" s="43">
        <v>0.23738065935705199</v>
      </c>
      <c r="CS93" s="43">
        <v>50921</v>
      </c>
      <c r="CT93" s="48">
        <v>5.703126861226921</v>
      </c>
      <c r="CU93" s="48">
        <v>0</v>
      </c>
      <c r="CV93" s="48">
        <v>0</v>
      </c>
      <c r="CW93" s="56" t="s">
        <v>16</v>
      </c>
      <c r="CX93" s="43">
        <v>0.40076754385964902</v>
      </c>
      <c r="CY93" s="43">
        <v>135</v>
      </c>
      <c r="CZ93" s="48" t="s">
        <v>17</v>
      </c>
      <c r="DA93" s="48">
        <v>209</v>
      </c>
      <c r="DB93" s="48" t="s">
        <v>18</v>
      </c>
      <c r="DC93" s="48">
        <v>108</v>
      </c>
      <c r="DD93" s="48">
        <v>205</v>
      </c>
      <c r="DE93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27</v>
      </c>
      <c r="DF93" s="62">
        <f>Tabel2[[#This Row],[126. a133. Forskel mellem tog og bil ( nærmeste kundepunkt) (tog-tid minus bil-tid)(FYSIK)]]/Tabel2[[#This Row],[124. a133. Bil til nærmeste knudepunt(FYSIK) (metode: google maps køretid gennemsnitligt)]]</f>
        <v>0.25</v>
      </c>
      <c r="DG93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4</v>
      </c>
      <c r="DH93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1.9138755980861243E-2</v>
      </c>
      <c r="DI93" s="43">
        <v>6.8877723000000002E-2</v>
      </c>
      <c r="DJ93" s="43">
        <v>1856</v>
      </c>
      <c r="DK93" s="43">
        <v>6444</v>
      </c>
      <c r="DL93" s="43">
        <v>8860</v>
      </c>
      <c r="DM93" s="43">
        <v>40</v>
      </c>
      <c r="DN93" s="43">
        <v>197</v>
      </c>
      <c r="DO93" s="43">
        <v>341</v>
      </c>
      <c r="DP93" s="43"/>
      <c r="DQ93" s="43" t="s">
        <v>15</v>
      </c>
      <c r="DR93" s="43"/>
      <c r="DS93" s="43"/>
      <c r="DT93" s="43" t="s">
        <v>15</v>
      </c>
    </row>
    <row r="94" spans="1:124" ht="21.75" customHeight="1" x14ac:dyDescent="0.25">
      <c r="A94" s="43" t="s">
        <v>48</v>
      </c>
      <c r="B94" s="43">
        <v>8600509</v>
      </c>
      <c r="C94" s="44">
        <v>5.0079020194771E-2</v>
      </c>
      <c r="D94" s="43">
        <v>3.6479472064520299E-3</v>
      </c>
      <c r="E94" s="43">
        <v>599</v>
      </c>
      <c r="F94" s="43">
        <v>412</v>
      </c>
      <c r="G94" s="43">
        <v>0.68781302170283798</v>
      </c>
      <c r="H94" s="43">
        <v>821</v>
      </c>
      <c r="I94" s="43">
        <v>609</v>
      </c>
      <c r="J94" s="43">
        <v>0.74177831912301995</v>
      </c>
      <c r="K94" s="43">
        <v>419</v>
      </c>
      <c r="L94" s="43">
        <v>322</v>
      </c>
      <c r="M94" s="43">
        <v>0.768496420047732</v>
      </c>
      <c r="N94" s="43">
        <v>150</v>
      </c>
      <c r="O94" s="43">
        <v>118</v>
      </c>
      <c r="P94" s="43">
        <v>0.78666666666666596</v>
      </c>
      <c r="Q94" s="43">
        <v>690</v>
      </c>
      <c r="R94" s="43">
        <v>510</v>
      </c>
      <c r="S94" s="43">
        <v>0.73913043478260798</v>
      </c>
      <c r="T94" s="43">
        <v>2300</v>
      </c>
      <c r="U94" s="43">
        <v>3604</v>
      </c>
      <c r="V94" s="43">
        <v>8448</v>
      </c>
      <c r="W94" s="43">
        <v>175837</v>
      </c>
      <c r="X94" s="43">
        <v>553</v>
      </c>
      <c r="Y94" s="43">
        <v>934</v>
      </c>
      <c r="Z94" s="43">
        <v>2310</v>
      </c>
      <c r="AA94" s="43">
        <v>88570</v>
      </c>
      <c r="AB94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2853</v>
      </c>
      <c r="AC94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4538</v>
      </c>
      <c r="AD94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10758</v>
      </c>
      <c r="AE94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264407</v>
      </c>
      <c r="AF94" s="43">
        <v>1128</v>
      </c>
      <c r="AG94" s="43">
        <v>26561.6480496453</v>
      </c>
      <c r="AH94" s="43">
        <v>1830</v>
      </c>
      <c r="AI94" s="43">
        <v>26316.392896174799</v>
      </c>
      <c r="AJ94" s="43">
        <v>4460</v>
      </c>
      <c r="AK94" s="43">
        <v>26109.674596050201</v>
      </c>
      <c r="AL94" s="43">
        <v>90825</v>
      </c>
      <c r="AM94" s="43">
        <v>22940.621471045699</v>
      </c>
      <c r="AN94" s="43">
        <v>319476</v>
      </c>
      <c r="AO94" s="43">
        <v>328727</v>
      </c>
      <c r="AP94" s="43">
        <v>332977</v>
      </c>
      <c r="AQ94" s="43">
        <v>299975</v>
      </c>
      <c r="AR94" s="43">
        <v>12.86</v>
      </c>
      <c r="AS94" s="43">
        <v>12.87</v>
      </c>
      <c r="AT94" s="43">
        <v>12.71</v>
      </c>
      <c r="AU94" s="43">
        <v>13.15</v>
      </c>
      <c r="AV94" s="43">
        <v>10.026999999999999</v>
      </c>
      <c r="AW94" s="43">
        <v>2.1933533923328301E-2</v>
      </c>
      <c r="AX94" s="43">
        <v>2.49606399833192E-2</v>
      </c>
      <c r="AY94" s="43">
        <v>2.61273852639489E-2</v>
      </c>
      <c r="AZ94" s="43">
        <v>4898.3072876751903</v>
      </c>
      <c r="BA94" s="43">
        <v>10017.497053834901</v>
      </c>
      <c r="BB94" s="43">
        <v>28823.209488814999</v>
      </c>
      <c r="BC94" s="43">
        <v>3167.3781378447302</v>
      </c>
      <c r="BD94" s="43">
        <v>1</v>
      </c>
      <c r="BE94" s="46">
        <v>1</v>
      </c>
      <c r="BF94" s="43">
        <v>2</v>
      </c>
      <c r="BG94" s="43">
        <v>39</v>
      </c>
      <c r="BH94" s="43">
        <v>39</v>
      </c>
      <c r="BI94" s="63">
        <v>1</v>
      </c>
      <c r="BJ94" s="43">
        <v>0</v>
      </c>
      <c r="BK94" s="43">
        <v>188</v>
      </c>
      <c r="BL94" s="43">
        <v>2491</v>
      </c>
      <c r="BM94" s="43">
        <v>3214</v>
      </c>
      <c r="BN94" s="43">
        <v>180760</v>
      </c>
      <c r="BO94" s="43">
        <v>180760</v>
      </c>
      <c r="BP94" s="43">
        <v>180760</v>
      </c>
      <c r="BQ94" s="43">
        <v>282910</v>
      </c>
      <c r="BR94" s="45">
        <v>0</v>
      </c>
      <c r="BS94" s="43">
        <v>-180760</v>
      </c>
      <c r="BT94" s="43">
        <v>-180760</v>
      </c>
      <c r="BU94" s="45">
        <v>-178269</v>
      </c>
      <c r="BV94" s="45">
        <v>-280419</v>
      </c>
      <c r="BW94" s="43">
        <v>12158.272138681399</v>
      </c>
      <c r="BX94" s="43">
        <v>241.10517550268801</v>
      </c>
      <c r="BY94" s="43">
        <v>4917.3063750126503</v>
      </c>
      <c r="BZ94" s="43">
        <v>9747.4424694915997</v>
      </c>
      <c r="CA94" s="43">
        <v>4685.1702413530002</v>
      </c>
      <c r="CB94" s="48">
        <v>6.9</v>
      </c>
      <c r="CC94" s="43">
        <v>1545.0139143935401</v>
      </c>
      <c r="CD94" s="43">
        <v>7513.9031533294801</v>
      </c>
      <c r="CE94" s="43">
        <v>14929.0051559488</v>
      </c>
      <c r="CF94" s="43">
        <f>Tabel2[[#This Row],[99. a18 Cykelinfra if. 2 km af st (Cykelinfra langs vej hovedsti 50 snap)(FYSIK)]]/Tabel2[[#This Row],[100. a18 Større vej if. 2 km af st (HoGeFoStMe snap 50)(FYSIK)]]</f>
        <v>0.50330903331059507</v>
      </c>
      <c r="CG94" s="43">
        <f>Tabel2[[#This Row],[98. a18 Cykelinfra v større vej if. 2 km af st (Cykelinfra langs vej hovedsti 50 snap)(FYSIK)]]/Tabel2[[#This Row],[100. a18 Større vej if. 2 km af st (HoGeFoStMe snap 50)(FYSIK)]]</f>
        <v>0.10349074826180861</v>
      </c>
      <c r="CH94" s="48">
        <v>2.5</v>
      </c>
      <c r="CI94" s="48">
        <v>0</v>
      </c>
      <c r="CJ94" s="48">
        <v>3</v>
      </c>
      <c r="CK94" s="48">
        <v>6.5</v>
      </c>
      <c r="CL94" s="48">
        <v>10</v>
      </c>
      <c r="CM94" s="48">
        <v>6.8</v>
      </c>
      <c r="CN94" s="48">
        <v>1.9</v>
      </c>
      <c r="CO94" s="43">
        <v>113</v>
      </c>
      <c r="CP94" s="48">
        <v>120</v>
      </c>
      <c r="CQ94" s="48">
        <v>48</v>
      </c>
      <c r="CR94" s="43">
        <v>0.248125712961099</v>
      </c>
      <c r="CS94" s="43">
        <v>40675</v>
      </c>
      <c r="CT94" s="48">
        <v>2.9962662140865559</v>
      </c>
      <c r="CU94" s="48">
        <v>7.0537100456621005</v>
      </c>
      <c r="CV94" s="48">
        <v>2.8214840182648402</v>
      </c>
      <c r="CW94" s="56" t="s">
        <v>49</v>
      </c>
      <c r="CX94" s="43">
        <v>0.72129319955406901</v>
      </c>
      <c r="CY94" s="43">
        <v>8</v>
      </c>
      <c r="CZ94" s="48" t="s">
        <v>21</v>
      </c>
      <c r="DA94" s="48">
        <v>8</v>
      </c>
      <c r="DB94" s="48" t="s">
        <v>21</v>
      </c>
      <c r="DC94" s="48">
        <v>26</v>
      </c>
      <c r="DD94" s="48">
        <v>26</v>
      </c>
      <c r="DE94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-18</v>
      </c>
      <c r="DF94" s="62">
        <f>Tabel2[[#This Row],[126. a133. Forskel mellem tog og bil ( nærmeste kundepunkt) (tog-tid minus bil-tid)(FYSIK)]]/Tabel2[[#This Row],[124. a133. Bil til nærmeste knudepunt(FYSIK) (metode: google maps køretid gennemsnitligt)]]</f>
        <v>-0.69230769230769229</v>
      </c>
      <c r="DG94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-18</v>
      </c>
      <c r="DH94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-2.25</v>
      </c>
      <c r="DI94" s="43">
        <v>3.6018304000000001E-2</v>
      </c>
      <c r="DJ94" s="43">
        <v>362</v>
      </c>
      <c r="DK94" s="43">
        <v>1262</v>
      </c>
      <c r="DL94" s="43">
        <v>4054</v>
      </c>
      <c r="DM94" s="43">
        <v>30</v>
      </c>
      <c r="DN94" s="43">
        <v>177</v>
      </c>
      <c r="DO94" s="43">
        <v>492</v>
      </c>
      <c r="DP94" s="43"/>
      <c r="DQ94" s="43" t="s">
        <v>48</v>
      </c>
      <c r="DR94" s="43"/>
      <c r="DS94" s="43" t="s">
        <v>48</v>
      </c>
      <c r="DT94" s="43"/>
    </row>
    <row r="95" spans="1:124" ht="21.75" customHeight="1" x14ac:dyDescent="0.25">
      <c r="A95" s="43" t="s">
        <v>140</v>
      </c>
      <c r="B95" s="43">
        <v>8600755</v>
      </c>
      <c r="C95" s="44">
        <v>0.13832045445875699</v>
      </c>
      <c r="D95" s="43">
        <v>1.94424565720696E-2</v>
      </c>
      <c r="E95" s="43">
        <v>1535</v>
      </c>
      <c r="F95" s="43">
        <v>516</v>
      </c>
      <c r="G95" s="43">
        <v>0.33615635179152997</v>
      </c>
      <c r="H95" s="43">
        <v>941</v>
      </c>
      <c r="I95" s="43">
        <v>415</v>
      </c>
      <c r="J95" s="43">
        <v>0.441020191285866</v>
      </c>
      <c r="K95" s="43">
        <v>3311</v>
      </c>
      <c r="L95" s="43">
        <v>1905</v>
      </c>
      <c r="M95" s="43">
        <v>0.57535487768045901</v>
      </c>
      <c r="N95" s="43">
        <v>1358</v>
      </c>
      <c r="O95" s="43">
        <v>880</v>
      </c>
      <c r="P95" s="43">
        <v>0.64801178203239995</v>
      </c>
      <c r="Q95" s="43">
        <v>781</v>
      </c>
      <c r="R95" s="43">
        <v>582</v>
      </c>
      <c r="S95" s="43">
        <v>0.74519846350832197</v>
      </c>
      <c r="T95" s="43">
        <v>3567</v>
      </c>
      <c r="U95" s="43">
        <v>27616</v>
      </c>
      <c r="V95" s="43">
        <v>66285</v>
      </c>
      <c r="W95" s="43">
        <v>304414</v>
      </c>
      <c r="X95" s="43">
        <v>6044</v>
      </c>
      <c r="Y95" s="43">
        <v>21235</v>
      </c>
      <c r="Z95" s="43">
        <v>37884</v>
      </c>
      <c r="AA95" s="43">
        <v>137321</v>
      </c>
      <c r="AB95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9611</v>
      </c>
      <c r="AC95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48851</v>
      </c>
      <c r="AD95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104169</v>
      </c>
      <c r="AE95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441735</v>
      </c>
      <c r="AF95" s="43">
        <v>1893</v>
      </c>
      <c r="AG95" s="43">
        <v>20589.131147540898</v>
      </c>
      <c r="AH95" s="43">
        <v>14297</v>
      </c>
      <c r="AI95" s="43">
        <v>20464.4418165278</v>
      </c>
      <c r="AJ95" s="43">
        <v>34263</v>
      </c>
      <c r="AK95" s="43">
        <v>20151.085372977301</v>
      </c>
      <c r="AL95" s="43">
        <v>155849</v>
      </c>
      <c r="AM95" s="43">
        <v>19209.6820417335</v>
      </c>
      <c r="AN95" s="43">
        <v>267853</v>
      </c>
      <c r="AO95" s="43">
        <v>366831</v>
      </c>
      <c r="AP95" s="43">
        <v>345213</v>
      </c>
      <c r="AQ95" s="43">
        <v>341873</v>
      </c>
      <c r="AR95" s="43">
        <v>13.35</v>
      </c>
      <c r="AS95" s="43">
        <v>13.72</v>
      </c>
      <c r="AT95" s="43">
        <v>13.36</v>
      </c>
      <c r="AU95" s="43">
        <v>12.92</v>
      </c>
      <c r="AV95" s="43">
        <v>29.9</v>
      </c>
      <c r="AW95" s="43">
        <v>1.9436522264569701E-2</v>
      </c>
      <c r="AX95" s="43">
        <v>2.1086172014857098E-2</v>
      </c>
      <c r="AY95" s="43">
        <v>2.0361768734602999E-2</v>
      </c>
      <c r="AZ95" s="43">
        <v>29782.352745665899</v>
      </c>
      <c r="BA95" s="43">
        <v>129737.842998211</v>
      </c>
      <c r="BB95" s="43">
        <v>246069.776088713</v>
      </c>
      <c r="BC95" s="43">
        <v>2810.4745348882698</v>
      </c>
      <c r="BD95" s="43">
        <v>1</v>
      </c>
      <c r="BE95" s="46">
        <v>2</v>
      </c>
      <c r="BF95" s="43">
        <v>4</v>
      </c>
      <c r="BG95" s="43">
        <v>141</v>
      </c>
      <c r="BH95" s="43">
        <v>303</v>
      </c>
      <c r="BI95" s="63">
        <v>0.46534653465346537</v>
      </c>
      <c r="BJ95" s="43">
        <v>-162</v>
      </c>
      <c r="BK95" s="43">
        <v>4742</v>
      </c>
      <c r="BL95" s="43">
        <v>51793</v>
      </c>
      <c r="BM95" s="43">
        <v>51793</v>
      </c>
      <c r="BN95" s="43">
        <v>51793</v>
      </c>
      <c r="BO95" s="43">
        <v>634322</v>
      </c>
      <c r="BP95" s="43">
        <v>634322</v>
      </c>
      <c r="BQ95" s="43">
        <v>634322</v>
      </c>
      <c r="BR95" s="45">
        <v>0</v>
      </c>
      <c r="BS95" s="43">
        <v>0</v>
      </c>
      <c r="BT95" s="43">
        <v>-582529</v>
      </c>
      <c r="BU95" s="45">
        <v>-582529</v>
      </c>
      <c r="BV95" s="45">
        <v>-582529</v>
      </c>
      <c r="BW95" s="43">
        <v>3225.7529389487499</v>
      </c>
      <c r="BX95" s="43">
        <v>85.885503524272906</v>
      </c>
      <c r="BY95" s="43">
        <v>391.24118286630198</v>
      </c>
      <c r="BZ95" s="43">
        <v>1552.6285475289801</v>
      </c>
      <c r="CA95" s="43">
        <v>386.68281217170801</v>
      </c>
      <c r="CB95" s="48">
        <v>9.9</v>
      </c>
      <c r="CC95" s="43">
        <v>35954.346334448303</v>
      </c>
      <c r="CD95" s="43">
        <v>77714.254509350198</v>
      </c>
      <c r="CE95" s="43">
        <v>53304.168158855398</v>
      </c>
      <c r="CF95" s="43">
        <f>Tabel2[[#This Row],[99. a18 Cykelinfra if. 2 km af st (Cykelinfra langs vej hovedsti 50 snap)(FYSIK)]]/Tabel2[[#This Row],[100. a18 Større vej if. 2 km af st (HoGeFoStMe snap 50)(FYSIK)]]</f>
        <v>1.4579395419463002</v>
      </c>
      <c r="CG95" s="43">
        <f>Tabel2[[#This Row],[98. a18 Cykelinfra v større vej if. 2 km af st (Cykelinfra langs vej hovedsti 50 snap)(FYSIK)]]/Tabel2[[#This Row],[100. a18 Større vej if. 2 km af st (HoGeFoStMe snap 50)(FYSIK)]]</f>
        <v>0.67451284911338072</v>
      </c>
      <c r="CH95" s="48">
        <v>9.5</v>
      </c>
      <c r="CI95" s="48">
        <v>5.5</v>
      </c>
      <c r="CJ95" s="48">
        <v>6</v>
      </c>
      <c r="CK95" s="48">
        <v>6</v>
      </c>
      <c r="CL95" s="48">
        <v>9</v>
      </c>
      <c r="CM95" s="48">
        <v>6.8</v>
      </c>
      <c r="CN95" s="48">
        <v>7.5</v>
      </c>
      <c r="CO95" s="43">
        <v>630</v>
      </c>
      <c r="CP95" s="48">
        <v>242</v>
      </c>
      <c r="CQ95" s="48">
        <v>0</v>
      </c>
      <c r="CR95" s="43">
        <v>0.15546483442380901</v>
      </c>
      <c r="CS95" s="43">
        <v>42651</v>
      </c>
      <c r="CT95" s="48">
        <v>10.57754729288976</v>
      </c>
      <c r="CU95" s="48">
        <v>0</v>
      </c>
      <c r="CV95" s="48">
        <v>27.536590060002265</v>
      </c>
      <c r="CW95" s="56" t="s">
        <v>141</v>
      </c>
      <c r="CX95" s="43">
        <v>0.62922297297297303</v>
      </c>
      <c r="CY95" s="43">
        <v>21</v>
      </c>
      <c r="CZ95" s="48" t="s">
        <v>142</v>
      </c>
      <c r="DA95" s="48">
        <v>21</v>
      </c>
      <c r="DB95" s="48" t="s">
        <v>18</v>
      </c>
      <c r="DC95" s="48">
        <v>35</v>
      </c>
      <c r="DD95" s="48">
        <v>35</v>
      </c>
      <c r="DE95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-14</v>
      </c>
      <c r="DF95" s="62">
        <f>Tabel2[[#This Row],[126. a133. Forskel mellem tog og bil ( nærmeste kundepunkt) (tog-tid minus bil-tid)(FYSIK)]]/Tabel2[[#This Row],[124. a133. Bil til nærmeste knudepunt(FYSIK) (metode: google maps køretid gennemsnitligt)]]</f>
        <v>-0.4</v>
      </c>
      <c r="DG95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-14</v>
      </c>
      <c r="DH95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-0.66666666666666663</v>
      </c>
      <c r="DI95" s="43">
        <v>0.115538155</v>
      </c>
      <c r="DJ95" s="43">
        <v>1140</v>
      </c>
      <c r="DK95" s="43">
        <v>5634</v>
      </c>
      <c r="DL95" s="43">
        <v>13808</v>
      </c>
      <c r="DM95" s="43">
        <v>41</v>
      </c>
      <c r="DN95" s="43">
        <v>131</v>
      </c>
      <c r="DO95" s="43">
        <v>192</v>
      </c>
      <c r="DP95" s="43"/>
      <c r="DQ95" s="43" t="s">
        <v>140</v>
      </c>
      <c r="DR95" s="43"/>
      <c r="DS95" s="43" t="s">
        <v>140</v>
      </c>
      <c r="DT95" s="43"/>
    </row>
    <row r="96" spans="1:124" ht="21.75" customHeight="1" x14ac:dyDescent="0.25">
      <c r="A96" s="43" t="s">
        <v>212</v>
      </c>
      <c r="B96" s="43">
        <v>8600717</v>
      </c>
      <c r="C96" s="44">
        <v>0.12941107776052099</v>
      </c>
      <c r="D96" s="43">
        <v>5.1147254127690299E-2</v>
      </c>
      <c r="E96" s="43">
        <v>1102</v>
      </c>
      <c r="F96" s="43">
        <v>693</v>
      </c>
      <c r="G96" s="43">
        <v>0.62885662431941902</v>
      </c>
      <c r="H96" s="43">
        <v>922</v>
      </c>
      <c r="I96" s="43">
        <v>660</v>
      </c>
      <c r="J96" s="43">
        <v>0.71583514099782997</v>
      </c>
      <c r="K96" s="43">
        <v>871</v>
      </c>
      <c r="L96" s="43">
        <v>559</v>
      </c>
      <c r="M96" s="43">
        <v>0.64179104477611904</v>
      </c>
      <c r="N96" s="43">
        <v>447</v>
      </c>
      <c r="O96" s="43">
        <v>333</v>
      </c>
      <c r="P96" s="43">
        <v>0.74496644295301995</v>
      </c>
      <c r="Q96" s="43">
        <v>258</v>
      </c>
      <c r="R96" s="43">
        <v>183</v>
      </c>
      <c r="S96" s="43">
        <v>0.70930232558139505</v>
      </c>
      <c r="T96" s="43">
        <v>3269</v>
      </c>
      <c r="U96" s="43">
        <v>4808</v>
      </c>
      <c r="V96" s="43">
        <v>7781</v>
      </c>
      <c r="W96" s="43">
        <v>87743</v>
      </c>
      <c r="X96" s="43">
        <v>814</v>
      </c>
      <c r="Y96" s="43">
        <v>1616</v>
      </c>
      <c r="Z96" s="43">
        <v>2254</v>
      </c>
      <c r="AA96" s="43">
        <v>31852</v>
      </c>
      <c r="AB96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4083</v>
      </c>
      <c r="AC96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6424</v>
      </c>
      <c r="AD96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10035</v>
      </c>
      <c r="AE96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119595</v>
      </c>
      <c r="AF96" s="43">
        <v>1611</v>
      </c>
      <c r="AG96" s="43">
        <v>30337.273122284201</v>
      </c>
      <c r="AH96" s="43">
        <v>2487</v>
      </c>
      <c r="AI96" s="43">
        <v>29251.377563329301</v>
      </c>
      <c r="AJ96" s="43">
        <v>4166</v>
      </c>
      <c r="AK96" s="43">
        <v>29235.467466986702</v>
      </c>
      <c r="AL96" s="43">
        <v>45091</v>
      </c>
      <c r="AM96" s="43">
        <v>26772.301170045001</v>
      </c>
      <c r="AN96" s="43">
        <v>336489</v>
      </c>
      <c r="AO96" s="43">
        <v>351206</v>
      </c>
      <c r="AP96" s="43">
        <v>354566</v>
      </c>
      <c r="AQ96" s="43">
        <v>340144</v>
      </c>
      <c r="AR96" s="43">
        <v>12.66</v>
      </c>
      <c r="AS96" s="43">
        <v>12.79</v>
      </c>
      <c r="AT96" s="43">
        <v>12.74</v>
      </c>
      <c r="AU96" s="43">
        <v>12.81</v>
      </c>
      <c r="AV96" s="43">
        <v>13.881</v>
      </c>
      <c r="AW96" s="43">
        <v>2.2208530983023101E-2</v>
      </c>
      <c r="AX96" s="43">
        <v>2.1820066035032899E-2</v>
      </c>
      <c r="AY96" s="43">
        <v>2.2352605957480901E-2</v>
      </c>
      <c r="AZ96" s="43">
        <v>7924.8293279683603</v>
      </c>
      <c r="BA96" s="43">
        <v>15147.722238717501</v>
      </c>
      <c r="BB96" s="43">
        <v>35867.263557387603</v>
      </c>
      <c r="BC96" s="43">
        <v>4237.5333144400802</v>
      </c>
      <c r="BD96" s="43">
        <v>1</v>
      </c>
      <c r="BE96" s="46">
        <v>1</v>
      </c>
      <c r="BF96" s="43">
        <v>2</v>
      </c>
      <c r="BG96" s="43">
        <v>91</v>
      </c>
      <c r="BH96" s="43">
        <v>91</v>
      </c>
      <c r="BI96" s="63">
        <v>1</v>
      </c>
      <c r="BJ96" s="43">
        <v>0</v>
      </c>
      <c r="BK96" s="43">
        <v>1494</v>
      </c>
      <c r="BL96" s="43">
        <v>3763</v>
      </c>
      <c r="BM96" s="43">
        <v>4222</v>
      </c>
      <c r="BN96" s="43">
        <v>29226</v>
      </c>
      <c r="BO96" s="43">
        <v>51793</v>
      </c>
      <c r="BP96" s="43">
        <v>51793</v>
      </c>
      <c r="BQ96" s="43">
        <v>634322</v>
      </c>
      <c r="BR96" s="45">
        <v>-459</v>
      </c>
      <c r="BS96" s="43">
        <v>-29226</v>
      </c>
      <c r="BT96" s="43">
        <v>-51793</v>
      </c>
      <c r="BU96" s="45">
        <v>-48030</v>
      </c>
      <c r="BV96" s="45">
        <v>-630559</v>
      </c>
      <c r="BW96" s="43">
        <v>12396.4590021115</v>
      </c>
      <c r="BX96" s="43">
        <v>599.97858852250295</v>
      </c>
      <c r="BY96" s="43">
        <v>10258.364312670201</v>
      </c>
      <c r="BZ96" s="43">
        <v>12135.4225477078</v>
      </c>
      <c r="CA96" s="43">
        <v>3950.6485116838398</v>
      </c>
      <c r="CB96" s="48">
        <v>7.4</v>
      </c>
      <c r="CC96" s="43">
        <v>6229.0981925184296</v>
      </c>
      <c r="CD96" s="43">
        <v>11948.0595119717</v>
      </c>
      <c r="CE96" s="43">
        <v>23806.997659287201</v>
      </c>
      <c r="CF96" s="43">
        <f>Tabel2[[#This Row],[99. a18 Cykelinfra if. 2 km af st (Cykelinfra langs vej hovedsti 50 snap)(FYSIK)]]/Tabel2[[#This Row],[100. a18 Større vej if. 2 km af st (HoGeFoStMe snap 50)(FYSIK)]]</f>
        <v>0.50187174724699968</v>
      </c>
      <c r="CG96" s="43">
        <f>Tabel2[[#This Row],[98. a18 Cykelinfra v større vej if. 2 km af st (Cykelinfra langs vej hovedsti 50 snap)(FYSIK)]]/Tabel2[[#This Row],[100. a18 Større vej if. 2 km af st (HoGeFoStMe snap 50)(FYSIK)]]</f>
        <v>0.26164988469633571</v>
      </c>
      <c r="CH96" s="48">
        <v>7.4</v>
      </c>
      <c r="CI96" s="48">
        <v>2</v>
      </c>
      <c r="CJ96" s="48">
        <v>7.5</v>
      </c>
      <c r="CK96" s="48">
        <v>6</v>
      </c>
      <c r="CL96" s="48">
        <v>9.3000000000000007</v>
      </c>
      <c r="CM96" s="48">
        <v>6.8</v>
      </c>
      <c r="CN96" s="48">
        <v>7.5</v>
      </c>
      <c r="CO96" s="43">
        <v>242</v>
      </c>
      <c r="CP96" s="48">
        <v>0</v>
      </c>
      <c r="CQ96" s="48">
        <v>0</v>
      </c>
      <c r="CR96" s="43">
        <v>0.19938409733564499</v>
      </c>
      <c r="CS96" s="43">
        <v>27711</v>
      </c>
      <c r="CT96" s="48">
        <v>10.17311219291294</v>
      </c>
      <c r="CU96" s="48">
        <v>0</v>
      </c>
      <c r="CV96" s="48" t="e">
        <v>#DIV/0!</v>
      </c>
      <c r="CW96" s="56" t="s">
        <v>213</v>
      </c>
      <c r="CX96" s="43">
        <v>0.80869194716659498</v>
      </c>
      <c r="CY96" s="43">
        <v>47</v>
      </c>
      <c r="CZ96" s="48" t="s">
        <v>18</v>
      </c>
      <c r="DA96" s="48">
        <v>18</v>
      </c>
      <c r="DB96" s="48" t="s">
        <v>202</v>
      </c>
      <c r="DC96" s="48">
        <v>53</v>
      </c>
      <c r="DD96" s="48">
        <v>27</v>
      </c>
      <c r="DE96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-6</v>
      </c>
      <c r="DF96" s="62">
        <f>Tabel2[[#This Row],[126. a133. Forskel mellem tog og bil ( nærmeste kundepunkt) (tog-tid minus bil-tid)(FYSIK)]]/Tabel2[[#This Row],[124. a133. Bil til nærmeste knudepunt(FYSIK) (metode: google maps køretid gennemsnitligt)]]</f>
        <v>-0.11320754716981132</v>
      </c>
      <c r="DG96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-9</v>
      </c>
      <c r="DH96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-0.5</v>
      </c>
      <c r="DI96" s="43">
        <v>4.7282440000000002E-2</v>
      </c>
      <c r="DJ96" s="43">
        <v>892</v>
      </c>
      <c r="DK96" s="43">
        <v>1798</v>
      </c>
      <c r="DL96" s="43">
        <v>3498</v>
      </c>
      <c r="DM96" s="43">
        <v>8</v>
      </c>
      <c r="DN96" s="43">
        <v>83</v>
      </c>
      <c r="DO96" s="43">
        <v>242</v>
      </c>
      <c r="DP96" s="43"/>
      <c r="DQ96" s="43"/>
      <c r="DR96" s="43" t="s">
        <v>212</v>
      </c>
      <c r="DS96" s="43" t="s">
        <v>212</v>
      </c>
      <c r="DT96" s="43"/>
    </row>
    <row r="97" spans="1:124" ht="21.75" customHeight="1" x14ac:dyDescent="0.25">
      <c r="A97" s="43" t="s">
        <v>75</v>
      </c>
      <c r="B97" s="43">
        <v>8600857</v>
      </c>
      <c r="C97" s="44">
        <v>0.17585520737083499</v>
      </c>
      <c r="D97" s="43">
        <v>6.3393530134749502E-3</v>
      </c>
      <c r="E97" s="43">
        <v>1665</v>
      </c>
      <c r="F97" s="43">
        <v>716</v>
      </c>
      <c r="G97" s="43">
        <v>0.43003003003002999</v>
      </c>
      <c r="H97" s="43">
        <v>3012</v>
      </c>
      <c r="I97" s="43">
        <v>1541</v>
      </c>
      <c r="J97" s="43">
        <v>0.51162018592297398</v>
      </c>
      <c r="K97" s="43">
        <v>9171</v>
      </c>
      <c r="L97" s="43">
        <v>4813</v>
      </c>
      <c r="M97" s="43">
        <v>0.524806455130302</v>
      </c>
      <c r="N97" s="43">
        <v>1476</v>
      </c>
      <c r="O97" s="43">
        <v>961</v>
      </c>
      <c r="P97" s="43">
        <v>0.65108401084010803</v>
      </c>
      <c r="Q97" s="43">
        <v>60</v>
      </c>
      <c r="R97" s="43">
        <v>38</v>
      </c>
      <c r="S97" s="43">
        <v>0.63333333333333297</v>
      </c>
      <c r="T97" s="43">
        <v>8977</v>
      </c>
      <c r="U97" s="43">
        <v>101205</v>
      </c>
      <c r="V97" s="43">
        <v>230070</v>
      </c>
      <c r="W97" s="43">
        <v>1084954</v>
      </c>
      <c r="X97" s="43">
        <v>3139</v>
      </c>
      <c r="Y97" s="43">
        <v>40016</v>
      </c>
      <c r="Z97" s="43">
        <v>133669</v>
      </c>
      <c r="AA97" s="43">
        <v>655719</v>
      </c>
      <c r="AB97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12116</v>
      </c>
      <c r="AC97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141221</v>
      </c>
      <c r="AD97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363739</v>
      </c>
      <c r="AE97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1740673</v>
      </c>
      <c r="AF97" s="43">
        <v>4365</v>
      </c>
      <c r="AG97" s="43">
        <v>11994.7262723521</v>
      </c>
      <c r="AH97" s="43">
        <v>54702</v>
      </c>
      <c r="AI97" s="43">
        <v>13492.434547118</v>
      </c>
      <c r="AJ97" s="43">
        <v>131822</v>
      </c>
      <c r="AK97" s="43">
        <v>13356.335632148899</v>
      </c>
      <c r="AL97" s="43">
        <v>601293</v>
      </c>
      <c r="AM97" s="43">
        <v>12432.036781987999</v>
      </c>
      <c r="AN97" s="43">
        <v>316021</v>
      </c>
      <c r="AO97" s="43">
        <v>330773</v>
      </c>
      <c r="AP97" s="43">
        <v>335944</v>
      </c>
      <c r="AQ97" s="43">
        <v>332737</v>
      </c>
      <c r="AR97" s="43">
        <v>12.61</v>
      </c>
      <c r="AS97" s="43">
        <v>13.45</v>
      </c>
      <c r="AT97" s="43">
        <v>13.9</v>
      </c>
      <c r="AU97" s="43">
        <v>13.94</v>
      </c>
      <c r="AV97" s="43">
        <v>35.686</v>
      </c>
      <c r="AW97" s="43">
        <v>7.6128970838353696E-3</v>
      </c>
      <c r="AX97" s="43">
        <v>7.6509485828133899E-3</v>
      </c>
      <c r="AY97" s="43">
        <v>8.8869273380585909E-3</v>
      </c>
      <c r="AZ97" s="43">
        <v>22226.6647965802</v>
      </c>
      <c r="BA97" s="43">
        <v>175078.67573775401</v>
      </c>
      <c r="BB97" s="43">
        <v>359335.01787521801</v>
      </c>
      <c r="BC97" s="43">
        <v>1315.7504686152899</v>
      </c>
      <c r="BD97" s="43">
        <v>1</v>
      </c>
      <c r="BE97" s="46">
        <v>7</v>
      </c>
      <c r="BF97" s="43">
        <v>17</v>
      </c>
      <c r="BG97" s="43">
        <v>203</v>
      </c>
      <c r="BH97" s="43">
        <v>655</v>
      </c>
      <c r="BI97" s="63">
        <v>0.3099236641221374</v>
      </c>
      <c r="BJ97" s="43">
        <v>-452</v>
      </c>
      <c r="BK97" s="43">
        <v>4742</v>
      </c>
      <c r="BL97" s="43">
        <v>634322</v>
      </c>
      <c r="BM97" s="43">
        <v>634322</v>
      </c>
      <c r="BN97" s="43">
        <v>634322</v>
      </c>
      <c r="BO97" s="43">
        <v>634322</v>
      </c>
      <c r="BP97" s="43">
        <v>634322</v>
      </c>
      <c r="BQ97" s="43">
        <v>634322</v>
      </c>
      <c r="BR97" s="45">
        <v>0</v>
      </c>
      <c r="BS97" s="43">
        <v>0</v>
      </c>
      <c r="BT97" s="43">
        <v>0</v>
      </c>
      <c r="BU97" s="45">
        <v>0</v>
      </c>
      <c r="BV97" s="45">
        <v>0</v>
      </c>
      <c r="BW97" s="43">
        <v>1464.74609547367</v>
      </c>
      <c r="BX97" s="43">
        <v>54.312234460059599</v>
      </c>
      <c r="BY97" s="43">
        <v>83.594235264363704</v>
      </c>
      <c r="BZ97" s="43">
        <v>899.62915723698495</v>
      </c>
      <c r="CA97" s="43">
        <v>524.96410466861801</v>
      </c>
      <c r="CB97" s="48"/>
      <c r="CC97" s="43">
        <v>59242.425234741</v>
      </c>
      <c r="CD97" s="43">
        <v>87857.741183571896</v>
      </c>
      <c r="CE97" s="43">
        <v>57795.290278104498</v>
      </c>
      <c r="CF97" s="43">
        <f>Tabel2[[#This Row],[99. a18 Cykelinfra if. 2 km af st (Cykelinfra langs vej hovedsti 50 snap)(FYSIK)]]/Tabel2[[#This Row],[100. a18 Større vej if. 2 km af st (HoGeFoStMe snap 50)(FYSIK)]]</f>
        <v>1.5201539911091411</v>
      </c>
      <c r="CG97" s="43">
        <f>Tabel2[[#This Row],[98. a18 Cykelinfra v større vej if. 2 km af st (Cykelinfra langs vej hovedsti 50 snap)(FYSIK)]]/Tabel2[[#This Row],[100. a18 Større vej if. 2 km af st (HoGeFoStMe snap 50)(FYSIK)]]</f>
        <v>1.0250389772189576</v>
      </c>
      <c r="CH97" s="48"/>
      <c r="CI97" s="48"/>
      <c r="CJ97" s="48"/>
      <c r="CK97" s="48"/>
      <c r="CL97" s="48"/>
      <c r="CM97" s="48"/>
      <c r="CN97" s="48"/>
      <c r="CO97" s="43">
        <v>584</v>
      </c>
      <c r="CP97" s="48">
        <v>414</v>
      </c>
      <c r="CQ97" s="48">
        <v>0</v>
      </c>
      <c r="CR97" s="43">
        <v>0.19384304233944399</v>
      </c>
      <c r="CS97" s="43">
        <v>70158</v>
      </c>
      <c r="CT97" s="48">
        <v>7.8754081441170953</v>
      </c>
      <c r="CU97" s="48">
        <v>0</v>
      </c>
      <c r="CV97" s="48">
        <v>11.109271391701411</v>
      </c>
      <c r="CW97" s="56" t="s">
        <v>63</v>
      </c>
      <c r="CX97" s="43">
        <v>0.69923519029732495</v>
      </c>
      <c r="CY97" s="43">
        <v>11</v>
      </c>
      <c r="CZ97" s="48" t="s">
        <v>18</v>
      </c>
      <c r="DA97" s="48">
        <v>11</v>
      </c>
      <c r="DB97" s="48" t="s">
        <v>18</v>
      </c>
      <c r="DC97" s="48">
        <v>18</v>
      </c>
      <c r="DD97" s="48">
        <v>18</v>
      </c>
      <c r="DE97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-7</v>
      </c>
      <c r="DF97" s="62">
        <f>Tabel2[[#This Row],[126. a133. Forskel mellem tog og bil ( nærmeste kundepunkt) (tog-tid minus bil-tid)(FYSIK)]]/Tabel2[[#This Row],[124. a133. Bil til nærmeste knudepunt(FYSIK) (metode: google maps køretid gennemsnitligt)]]</f>
        <v>-0.3888888888888889</v>
      </c>
      <c r="DG97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-7</v>
      </c>
      <c r="DH97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-0.63636363636363635</v>
      </c>
      <c r="DI97" s="43">
        <v>0.104884436</v>
      </c>
      <c r="DJ97" s="43">
        <v>1584</v>
      </c>
      <c r="DK97" s="43">
        <v>10308</v>
      </c>
      <c r="DL97" s="43">
        <v>23778</v>
      </c>
      <c r="DM97" s="43">
        <v>92</v>
      </c>
      <c r="DN97" s="43">
        <v>355</v>
      </c>
      <c r="DO97" s="43">
        <v>664</v>
      </c>
      <c r="DP97" s="43"/>
      <c r="DQ97" s="43"/>
      <c r="DR97" s="43"/>
      <c r="DS97" s="43" t="s">
        <v>75</v>
      </c>
      <c r="DT97" s="43"/>
    </row>
    <row r="98" spans="1:124" ht="21.75" customHeight="1" x14ac:dyDescent="0.25">
      <c r="A98" s="43" t="s">
        <v>190</v>
      </c>
      <c r="B98" s="43">
        <v>8600620</v>
      </c>
      <c r="C98" s="44">
        <v>0.35683162224347897</v>
      </c>
      <c r="D98" s="43">
        <v>3.5089792614516398E-2</v>
      </c>
      <c r="E98" s="43">
        <v>1377</v>
      </c>
      <c r="F98" s="43">
        <v>651</v>
      </c>
      <c r="G98" s="43">
        <v>0.47276688453158999</v>
      </c>
      <c r="H98" s="43">
        <v>4091</v>
      </c>
      <c r="I98" s="43">
        <v>2047</v>
      </c>
      <c r="J98" s="43">
        <v>0.50036665851869899</v>
      </c>
      <c r="K98" s="43">
        <v>8360</v>
      </c>
      <c r="L98" s="43">
        <v>4659</v>
      </c>
      <c r="M98" s="43">
        <v>0.55729665071770296</v>
      </c>
      <c r="N98" s="43">
        <v>1453</v>
      </c>
      <c r="O98" s="43">
        <v>971</v>
      </c>
      <c r="P98" s="43">
        <v>0.66827253957329602</v>
      </c>
      <c r="Q98" s="43">
        <v>833</v>
      </c>
      <c r="R98" s="43">
        <v>604</v>
      </c>
      <c r="S98" s="43">
        <v>0.72509003601440503</v>
      </c>
      <c r="T98" s="43">
        <v>10029</v>
      </c>
      <c r="U98" s="43">
        <v>45043</v>
      </c>
      <c r="V98" s="43">
        <v>76659</v>
      </c>
      <c r="W98" s="43">
        <v>768817</v>
      </c>
      <c r="X98" s="43">
        <v>4415</v>
      </c>
      <c r="Y98" s="43">
        <v>29306</v>
      </c>
      <c r="Z98" s="43">
        <v>61504</v>
      </c>
      <c r="AA98" s="43">
        <v>403233</v>
      </c>
      <c r="AB98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14444</v>
      </c>
      <c r="AC98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74349</v>
      </c>
      <c r="AD98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138163</v>
      </c>
      <c r="AE98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1172050</v>
      </c>
      <c r="AF98" s="43">
        <v>4977</v>
      </c>
      <c r="AG98" s="43">
        <v>15377.1019300361</v>
      </c>
      <c r="AH98" s="43">
        <v>21972</v>
      </c>
      <c r="AI98" s="43">
        <v>15091.9898001001</v>
      </c>
      <c r="AJ98" s="43">
        <v>37834</v>
      </c>
      <c r="AK98" s="43">
        <v>14774.428816965399</v>
      </c>
      <c r="AL98" s="43">
        <v>397445</v>
      </c>
      <c r="AM98" s="43">
        <v>14281.6876291852</v>
      </c>
      <c r="AN98" s="43">
        <v>296029</v>
      </c>
      <c r="AO98" s="43">
        <v>302689</v>
      </c>
      <c r="AP98" s="43">
        <v>307494</v>
      </c>
      <c r="AQ98" s="43">
        <v>329806</v>
      </c>
      <c r="AR98" s="43">
        <v>12.66</v>
      </c>
      <c r="AS98" s="43">
        <v>12.59</v>
      </c>
      <c r="AT98" s="43">
        <v>12.68</v>
      </c>
      <c r="AU98" s="43">
        <v>13.24</v>
      </c>
      <c r="AV98" s="43">
        <v>23.69</v>
      </c>
      <c r="AW98" s="43">
        <v>1.1835485958637201E-2</v>
      </c>
      <c r="AX98" s="43">
        <v>1.2320364614234299E-2</v>
      </c>
      <c r="AY98" s="43">
        <v>1.23308702211695E-2</v>
      </c>
      <c r="AZ98" s="43">
        <v>20140.614334866801</v>
      </c>
      <c r="BA98" s="43">
        <v>151782.27096078801</v>
      </c>
      <c r="BB98" s="43">
        <v>318633.96783423901</v>
      </c>
      <c r="BC98" s="43">
        <v>2160.5075703060102</v>
      </c>
      <c r="BD98" s="43">
        <v>1</v>
      </c>
      <c r="BE98" s="46">
        <v>2</v>
      </c>
      <c r="BF98" s="43">
        <v>3</v>
      </c>
      <c r="BG98" s="43">
        <v>227</v>
      </c>
      <c r="BH98" s="43">
        <v>682</v>
      </c>
      <c r="BI98" s="63">
        <v>0.33284457478005863</v>
      </c>
      <c r="BJ98" s="43">
        <v>-455</v>
      </c>
      <c r="BK98" s="43">
        <v>4742</v>
      </c>
      <c r="BL98" s="43">
        <v>22252</v>
      </c>
      <c r="BM98" s="43">
        <v>43346</v>
      </c>
      <c r="BN98" s="43">
        <v>634322</v>
      </c>
      <c r="BO98" s="43">
        <v>634322</v>
      </c>
      <c r="BP98" s="43">
        <v>634322</v>
      </c>
      <c r="BQ98" s="43">
        <v>634322</v>
      </c>
      <c r="BR98" s="45">
        <v>-21094</v>
      </c>
      <c r="BS98" s="43">
        <v>-612070</v>
      </c>
      <c r="BT98" s="43">
        <v>-612070</v>
      </c>
      <c r="BU98" s="45">
        <v>-612070</v>
      </c>
      <c r="BV98" s="45">
        <v>-612070</v>
      </c>
      <c r="BW98" s="43">
        <v>12038.142426840801</v>
      </c>
      <c r="BX98" s="43">
        <v>90.841525978926796</v>
      </c>
      <c r="BY98" s="43">
        <v>521.60917481241097</v>
      </c>
      <c r="BZ98" s="43">
        <v>2535.77526492382</v>
      </c>
      <c r="CA98" s="43">
        <v>1128.6514415162101</v>
      </c>
      <c r="CB98" s="48"/>
      <c r="CC98" s="43">
        <v>38790.319093518003</v>
      </c>
      <c r="CD98" s="43">
        <v>86659.038195118803</v>
      </c>
      <c r="CE98" s="43">
        <v>58943.745011411796</v>
      </c>
      <c r="CF98" s="43">
        <f>Tabel2[[#This Row],[99. a18 Cykelinfra if. 2 km af st (Cykelinfra langs vej hovedsti 50 snap)(FYSIK)]]/Tabel2[[#This Row],[100. a18 Større vej if. 2 km af st (HoGeFoStMe snap 50)(FYSIK)]]</f>
        <v>1.4701990546807162</v>
      </c>
      <c r="CG98" s="43">
        <f>Tabel2[[#This Row],[98. a18 Cykelinfra v større vej if. 2 km af st (Cykelinfra langs vej hovedsti 50 snap)(FYSIK)]]/Tabel2[[#This Row],[100. a18 Større vej if. 2 km af st (HoGeFoStMe snap 50)(FYSIK)]]</f>
        <v>0.65809050792425905</v>
      </c>
      <c r="CH98" s="48"/>
      <c r="CI98" s="48"/>
      <c r="CJ98" s="48"/>
      <c r="CK98" s="48"/>
      <c r="CL98" s="48"/>
      <c r="CM98" s="48"/>
      <c r="CN98" s="48"/>
      <c r="CO98" s="43">
        <v>1152</v>
      </c>
      <c r="CP98" s="48">
        <v>578</v>
      </c>
      <c r="CQ98" s="48">
        <v>0</v>
      </c>
      <c r="CR98" s="43">
        <v>0.20337869692302801</v>
      </c>
      <c r="CS98" s="43">
        <v>64709</v>
      </c>
      <c r="CT98" s="48">
        <v>6.2517480022831045</v>
      </c>
      <c r="CU98" s="48">
        <v>0</v>
      </c>
      <c r="CV98" s="48">
        <v>12.460231312508887</v>
      </c>
      <c r="CW98" s="56" t="s">
        <v>191</v>
      </c>
      <c r="CX98" s="43">
        <v>0.66329767613426704</v>
      </c>
      <c r="CY98" s="43">
        <v>23</v>
      </c>
      <c r="CZ98" s="48" t="s">
        <v>18</v>
      </c>
      <c r="DA98" s="48">
        <v>25</v>
      </c>
      <c r="DB98" s="48" t="s">
        <v>42</v>
      </c>
      <c r="DC98" s="48">
        <v>29</v>
      </c>
      <c r="DD98" s="48">
        <v>17</v>
      </c>
      <c r="DE98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-6</v>
      </c>
      <c r="DF98" s="62">
        <f>Tabel2[[#This Row],[126. a133. Forskel mellem tog og bil ( nærmeste kundepunkt) (tog-tid minus bil-tid)(FYSIK)]]/Tabel2[[#This Row],[124. a133. Bil til nærmeste knudepunt(FYSIK) (metode: google maps køretid gennemsnitligt)]]</f>
        <v>-0.20689655172413793</v>
      </c>
      <c r="DG98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8</v>
      </c>
      <c r="DH98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0.32</v>
      </c>
      <c r="DI98" s="43">
        <v>0</v>
      </c>
      <c r="DJ98" s="43">
        <v>1842</v>
      </c>
      <c r="DK98" s="43">
        <v>8192</v>
      </c>
      <c r="DL98" s="43">
        <v>16900</v>
      </c>
      <c r="DM98" s="43">
        <v>17</v>
      </c>
      <c r="DN98" s="43">
        <v>84</v>
      </c>
      <c r="DO98" s="43">
        <v>245</v>
      </c>
      <c r="DP98" s="43" t="s">
        <v>190</v>
      </c>
      <c r="DQ98" s="43"/>
      <c r="DR98" s="43"/>
      <c r="DS98" s="43"/>
      <c r="DT98" s="43"/>
    </row>
    <row r="99" spans="1:124" ht="21.75" customHeight="1" x14ac:dyDescent="0.25">
      <c r="A99" s="43" t="s">
        <v>204</v>
      </c>
      <c r="B99" s="43">
        <v>8600624</v>
      </c>
      <c r="C99" s="44">
        <v>0.17555063606761101</v>
      </c>
      <c r="D99" s="43">
        <v>4.7475092283397503E-2</v>
      </c>
      <c r="E99" s="43">
        <v>13087</v>
      </c>
      <c r="F99" s="43">
        <v>3265</v>
      </c>
      <c r="G99" s="43">
        <v>0.24948422098265399</v>
      </c>
      <c r="H99" s="43">
        <v>3760</v>
      </c>
      <c r="I99" s="43">
        <v>1269</v>
      </c>
      <c r="J99" s="43">
        <v>0.33750000000000002</v>
      </c>
      <c r="K99" s="43">
        <v>129</v>
      </c>
      <c r="L99" s="43">
        <v>49</v>
      </c>
      <c r="M99" s="43">
        <v>0.37984496124030998</v>
      </c>
      <c r="N99" s="43"/>
      <c r="O99" s="43"/>
      <c r="P99" s="43"/>
      <c r="Q99" s="43"/>
      <c r="R99" s="43"/>
      <c r="S99" s="43"/>
      <c r="T99" s="43">
        <v>35934</v>
      </c>
      <c r="U99" s="43">
        <v>241539</v>
      </c>
      <c r="V99" s="43">
        <v>517447</v>
      </c>
      <c r="W99" s="43">
        <v>1342809</v>
      </c>
      <c r="X99" s="43">
        <v>15815</v>
      </c>
      <c r="Y99" s="43">
        <v>103093</v>
      </c>
      <c r="Z99" s="43">
        <v>326234</v>
      </c>
      <c r="AA99" s="43">
        <v>804052</v>
      </c>
      <c r="AB99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51749</v>
      </c>
      <c r="AC99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344632</v>
      </c>
      <c r="AD99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843681</v>
      </c>
      <c r="AE99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2146861</v>
      </c>
      <c r="AF99" s="43">
        <v>20980</v>
      </c>
      <c r="AG99" s="43">
        <v>12857.667604559099</v>
      </c>
      <c r="AH99" s="43">
        <v>138404</v>
      </c>
      <c r="AI99" s="43">
        <v>12313.2974604827</v>
      </c>
      <c r="AJ99" s="43">
        <v>296323</v>
      </c>
      <c r="AK99" s="43">
        <v>12038.699708179</v>
      </c>
      <c r="AL99" s="43">
        <v>729904</v>
      </c>
      <c r="AM99" s="43">
        <v>12703.730655265799</v>
      </c>
      <c r="AN99" s="43">
        <v>321788</v>
      </c>
      <c r="AO99" s="43">
        <v>338315</v>
      </c>
      <c r="AP99" s="43">
        <v>333830</v>
      </c>
      <c r="AQ99" s="43">
        <v>332396</v>
      </c>
      <c r="AR99" s="43">
        <v>14.1</v>
      </c>
      <c r="AS99" s="43">
        <v>14.18</v>
      </c>
      <c r="AT99" s="43">
        <v>14.15</v>
      </c>
      <c r="AU99" s="43">
        <v>13.8</v>
      </c>
      <c r="AV99" s="43">
        <v>41.826000000000001</v>
      </c>
      <c r="AW99" s="43">
        <v>1.50120630390537E-2</v>
      </c>
      <c r="AX99" s="43">
        <v>1.3010590616968199E-2</v>
      </c>
      <c r="AY99" s="43">
        <v>1.2506387521255701E-2</v>
      </c>
      <c r="AZ99" s="43">
        <v>24579.414153142599</v>
      </c>
      <c r="BA99" s="43">
        <v>246430.550359346</v>
      </c>
      <c r="BB99" s="43">
        <v>621243.98435616505</v>
      </c>
      <c r="BC99" s="43">
        <v>714.85432381198905</v>
      </c>
      <c r="BD99" s="43">
        <v>3</v>
      </c>
      <c r="BE99" s="46">
        <v>22</v>
      </c>
      <c r="BF99" s="43">
        <v>44</v>
      </c>
      <c r="BG99" s="43">
        <v>1312</v>
      </c>
      <c r="BH99" s="43">
        <v>1494</v>
      </c>
      <c r="BI99" s="63">
        <v>0.87817938420348063</v>
      </c>
      <c r="BJ99" s="43">
        <v>-182</v>
      </c>
      <c r="BK99" s="43">
        <v>4742</v>
      </c>
      <c r="BL99" s="43">
        <v>634322</v>
      </c>
      <c r="BM99" s="43">
        <v>634322</v>
      </c>
      <c r="BN99" s="43">
        <v>634322</v>
      </c>
      <c r="BO99" s="43">
        <v>634322</v>
      </c>
      <c r="BP99" s="43">
        <v>634322</v>
      </c>
      <c r="BQ99" s="43">
        <v>634322</v>
      </c>
      <c r="BR99" s="45">
        <v>0</v>
      </c>
      <c r="BS99" s="43">
        <v>0</v>
      </c>
      <c r="BT99" s="43">
        <v>0</v>
      </c>
      <c r="BU99" s="45">
        <v>0</v>
      </c>
      <c r="BV99" s="45">
        <v>0</v>
      </c>
      <c r="BW99" s="43">
        <v>241.93545341471599</v>
      </c>
      <c r="BX99" s="43">
        <v>42.528820178294303</v>
      </c>
      <c r="BY99" s="43">
        <v>116.857684257212</v>
      </c>
      <c r="BZ99" s="43">
        <v>1175.60454256874</v>
      </c>
      <c r="CA99" s="43">
        <v>2066.11314357522</v>
      </c>
      <c r="CB99" s="48">
        <v>6.1</v>
      </c>
      <c r="CC99" s="43">
        <v>69103.820507505196</v>
      </c>
      <c r="CD99" s="43">
        <v>127648.751281035</v>
      </c>
      <c r="CE99" s="43">
        <v>49811.062037666197</v>
      </c>
      <c r="CF99" s="43">
        <f>Tabel2[[#This Row],[99. a18 Cykelinfra if. 2 km af st (Cykelinfra langs vej hovedsti 50 snap)(FYSIK)]]/Tabel2[[#This Row],[100. a18 Større vej if. 2 km af st (HoGeFoStMe snap 50)(FYSIK)]]</f>
        <v>2.56265869586377</v>
      </c>
      <c r="CG99" s="43">
        <f>Tabel2[[#This Row],[98. a18 Cykelinfra v større vej if. 2 km af st (Cykelinfra langs vej hovedsti 50 snap)(FYSIK)]]/Tabel2[[#This Row],[100. a18 Større vej if. 2 km af st (HoGeFoStMe snap 50)(FYSIK)]]</f>
        <v>1.3873187537188059</v>
      </c>
      <c r="CH99" s="48">
        <v>9.5</v>
      </c>
      <c r="CI99" s="48">
        <v>7.3</v>
      </c>
      <c r="CJ99" s="48">
        <v>10</v>
      </c>
      <c r="CK99" s="48">
        <v>8.8000000000000007</v>
      </c>
      <c r="CL99" s="48">
        <v>9</v>
      </c>
      <c r="CM99" s="48">
        <v>6.8</v>
      </c>
      <c r="CN99" s="48">
        <v>7.5</v>
      </c>
      <c r="CO99" s="43">
        <v>1327</v>
      </c>
      <c r="CP99" s="48">
        <v>60</v>
      </c>
      <c r="CQ99" s="48">
        <v>0</v>
      </c>
      <c r="CR99" s="43">
        <v>0.15007116665058301</v>
      </c>
      <c r="CS99" s="43">
        <v>74649</v>
      </c>
      <c r="CT99" s="48">
        <v>22.09051005977021</v>
      </c>
      <c r="CU99" s="48">
        <v>0</v>
      </c>
      <c r="CV99" s="48">
        <v>488.56844748858447</v>
      </c>
      <c r="CW99" s="56" t="s">
        <v>205</v>
      </c>
      <c r="CX99" s="43">
        <v>0.49408540604294499</v>
      </c>
      <c r="CY99" s="43">
        <v>5</v>
      </c>
      <c r="CZ99" s="48" t="s">
        <v>18</v>
      </c>
      <c r="DA99" s="48">
        <v>11</v>
      </c>
      <c r="DB99" s="48" t="s">
        <v>53</v>
      </c>
      <c r="DC99" s="48">
        <v>12</v>
      </c>
      <c r="DD99" s="48">
        <v>16</v>
      </c>
      <c r="DE99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-7</v>
      </c>
      <c r="DF99" s="62">
        <f>Tabel2[[#This Row],[126. a133. Forskel mellem tog og bil ( nærmeste kundepunkt) (tog-tid minus bil-tid)(FYSIK)]]/Tabel2[[#This Row],[124. a133. Bil til nærmeste knudepunt(FYSIK) (metode: google maps køretid gennemsnitligt)]]</f>
        <v>-0.58333333333333337</v>
      </c>
      <c r="DG99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-5</v>
      </c>
      <c r="DH99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-0.45454545454545453</v>
      </c>
      <c r="DI99" s="43">
        <v>0.32580268400000001</v>
      </c>
      <c r="DJ99" s="43">
        <v>2352</v>
      </c>
      <c r="DK99" s="43">
        <v>19094</v>
      </c>
      <c r="DL99" s="43">
        <v>45658</v>
      </c>
      <c r="DM99" s="43">
        <v>23</v>
      </c>
      <c r="DN99" s="43">
        <v>73</v>
      </c>
      <c r="DO99" s="43">
        <v>107</v>
      </c>
      <c r="DP99" s="43" t="s">
        <v>204</v>
      </c>
      <c r="DQ99" s="43" t="s">
        <v>204</v>
      </c>
      <c r="DR99" s="43"/>
      <c r="DS99" s="43" t="s">
        <v>204</v>
      </c>
      <c r="DT99" s="43"/>
    </row>
    <row r="100" spans="1:124" ht="21.75" customHeight="1" x14ac:dyDescent="0.25">
      <c r="A100" s="43" t="s">
        <v>152</v>
      </c>
      <c r="B100" s="43">
        <v>8600767</v>
      </c>
      <c r="C100" s="44">
        <v>0.29505818646054099</v>
      </c>
      <c r="D100" s="43">
        <v>2.07943766065142E-2</v>
      </c>
      <c r="E100" s="43">
        <v>2791</v>
      </c>
      <c r="F100" s="43">
        <v>1360</v>
      </c>
      <c r="G100" s="43">
        <v>0.48728054460766701</v>
      </c>
      <c r="H100" s="43">
        <v>3747</v>
      </c>
      <c r="I100" s="43">
        <v>2319</v>
      </c>
      <c r="J100" s="43">
        <v>0.61889511609287395</v>
      </c>
      <c r="K100" s="43">
        <v>2913</v>
      </c>
      <c r="L100" s="43">
        <v>1858</v>
      </c>
      <c r="M100" s="43">
        <v>0.63783041537933405</v>
      </c>
      <c r="N100" s="43">
        <v>275</v>
      </c>
      <c r="O100" s="43">
        <v>209</v>
      </c>
      <c r="P100" s="43">
        <v>0.76</v>
      </c>
      <c r="Q100" s="43">
        <v>1</v>
      </c>
      <c r="R100" s="43">
        <v>1</v>
      </c>
      <c r="S100" s="43">
        <v>1</v>
      </c>
      <c r="T100" s="43">
        <v>10376</v>
      </c>
      <c r="U100" s="43">
        <v>44365</v>
      </c>
      <c r="V100" s="43">
        <v>106903</v>
      </c>
      <c r="W100" s="43">
        <v>1148531</v>
      </c>
      <c r="X100" s="43">
        <v>3119</v>
      </c>
      <c r="Y100" s="43">
        <v>14774</v>
      </c>
      <c r="Z100" s="43">
        <v>57499</v>
      </c>
      <c r="AA100" s="43">
        <v>686568</v>
      </c>
      <c r="AB100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13495</v>
      </c>
      <c r="AC100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59139</v>
      </c>
      <c r="AD100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164402</v>
      </c>
      <c r="AE100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1835099</v>
      </c>
      <c r="AF100" s="43">
        <v>5300</v>
      </c>
      <c r="AG100" s="43">
        <v>15344.678315073599</v>
      </c>
      <c r="AH100" s="43">
        <v>21589</v>
      </c>
      <c r="AI100" s="43">
        <v>14877.181051265399</v>
      </c>
      <c r="AJ100" s="43">
        <v>51635</v>
      </c>
      <c r="AK100" s="43">
        <v>14437.4800992132</v>
      </c>
      <c r="AL100" s="43">
        <v>624879</v>
      </c>
      <c r="AM100" s="43">
        <v>13053.0615389297</v>
      </c>
      <c r="AN100" s="43">
        <v>352660</v>
      </c>
      <c r="AO100" s="43">
        <v>303191</v>
      </c>
      <c r="AP100" s="43">
        <v>305066</v>
      </c>
      <c r="AQ100" s="43">
        <v>327534</v>
      </c>
      <c r="AR100" s="43">
        <v>13.15</v>
      </c>
      <c r="AS100" s="43">
        <v>12.59</v>
      </c>
      <c r="AT100" s="43">
        <v>12.55</v>
      </c>
      <c r="AU100" s="43">
        <v>13.65</v>
      </c>
      <c r="AV100" s="43">
        <v>24.425000000000001</v>
      </c>
      <c r="AW100" s="43">
        <v>1.07779792944026E-2</v>
      </c>
      <c r="AX100" s="43">
        <v>1.14430253732733E-2</v>
      </c>
      <c r="AY100" s="43">
        <v>1.1608379236896799E-2</v>
      </c>
      <c r="AZ100" s="43">
        <v>21537.9388949237</v>
      </c>
      <c r="BA100" s="43">
        <v>146577.44139622699</v>
      </c>
      <c r="BB100" s="43">
        <v>380118.38094495202</v>
      </c>
      <c r="BC100" s="43">
        <v>2135.9972772753299</v>
      </c>
      <c r="BD100" s="43">
        <v>1</v>
      </c>
      <c r="BE100" s="46">
        <v>3</v>
      </c>
      <c r="BF100" s="43">
        <v>7</v>
      </c>
      <c r="BG100" s="43">
        <v>203</v>
      </c>
      <c r="BH100" s="43">
        <v>369</v>
      </c>
      <c r="BI100" s="63">
        <v>0.55013550135501355</v>
      </c>
      <c r="BJ100" s="43">
        <v>-166</v>
      </c>
      <c r="BK100" s="43">
        <v>4742</v>
      </c>
      <c r="BL100" s="43">
        <v>21019</v>
      </c>
      <c r="BM100" s="43">
        <v>53416</v>
      </c>
      <c r="BN100" s="43">
        <v>634322</v>
      </c>
      <c r="BO100" s="43">
        <v>634322</v>
      </c>
      <c r="BP100" s="43">
        <v>634322</v>
      </c>
      <c r="BQ100" s="43">
        <v>634322</v>
      </c>
      <c r="BR100" s="45">
        <v>-32397</v>
      </c>
      <c r="BS100" s="43">
        <v>-613303</v>
      </c>
      <c r="BT100" s="43">
        <v>-613303</v>
      </c>
      <c r="BU100" s="45">
        <v>-613303</v>
      </c>
      <c r="BV100" s="45">
        <v>-613303</v>
      </c>
      <c r="BW100" s="43">
        <v>8816.6499410207307</v>
      </c>
      <c r="BX100" s="43">
        <v>88.051907594004902</v>
      </c>
      <c r="BY100" s="43">
        <v>100.50775197206301</v>
      </c>
      <c r="BZ100" s="43">
        <v>1686.41811846118</v>
      </c>
      <c r="CA100" s="43">
        <v>781.49315904767502</v>
      </c>
      <c r="CB100" s="48"/>
      <c r="CC100" s="43">
        <v>30319.671640029799</v>
      </c>
      <c r="CD100" s="43">
        <v>75244.388974160596</v>
      </c>
      <c r="CE100" s="43">
        <v>41606.195676673698</v>
      </c>
      <c r="CF100" s="43">
        <f>Tabel2[[#This Row],[99. a18 Cykelinfra if. 2 km af st (Cykelinfra langs vej hovedsti 50 snap)(FYSIK)]]/Tabel2[[#This Row],[100. a18 Større vej if. 2 km af st (HoGeFoStMe snap 50)(FYSIK)]]</f>
        <v>1.808490003721873</v>
      </c>
      <c r="CG100" s="43">
        <f>Tabel2[[#This Row],[98. a18 Cykelinfra v større vej if. 2 km af st (Cykelinfra langs vej hovedsti 50 snap)(FYSIK)]]/Tabel2[[#This Row],[100. a18 Større vej if. 2 km af st (HoGeFoStMe snap 50)(FYSIK)]]</f>
        <v>0.72872972755421539</v>
      </c>
      <c r="CH100" s="48"/>
      <c r="CI100" s="48"/>
      <c r="CJ100" s="48"/>
      <c r="CK100" s="48"/>
      <c r="CL100" s="48"/>
      <c r="CM100" s="48"/>
      <c r="CN100" s="48"/>
      <c r="CO100" s="43">
        <v>245</v>
      </c>
      <c r="CP100" s="48">
        <v>0</v>
      </c>
      <c r="CQ100" s="48">
        <v>0</v>
      </c>
      <c r="CR100" s="43">
        <v>0.25930431320755898</v>
      </c>
      <c r="CS100" s="43">
        <v>82068</v>
      </c>
      <c r="CT100" s="48">
        <v>17.299580654179479</v>
      </c>
      <c r="CU100" s="48">
        <v>0</v>
      </c>
      <c r="CV100" s="48">
        <v>0</v>
      </c>
      <c r="CW100" s="56" t="s">
        <v>153</v>
      </c>
      <c r="CX100" s="43">
        <v>0.68594243594243598</v>
      </c>
      <c r="CY100" s="43">
        <v>20</v>
      </c>
      <c r="CZ100" s="48" t="s">
        <v>18</v>
      </c>
      <c r="DA100" s="48">
        <v>24</v>
      </c>
      <c r="DB100" s="48" t="s">
        <v>53</v>
      </c>
      <c r="DC100" s="48">
        <v>26</v>
      </c>
      <c r="DD100" s="48">
        <v>29</v>
      </c>
      <c r="DE100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-6</v>
      </c>
      <c r="DF100" s="62">
        <f>Tabel2[[#This Row],[126. a133. Forskel mellem tog og bil ( nærmeste kundepunkt) (tog-tid minus bil-tid)(FYSIK)]]/Tabel2[[#This Row],[124. a133. Bil til nærmeste knudepunt(FYSIK) (metode: google maps køretid gennemsnitligt)]]</f>
        <v>-0.23076923076923078</v>
      </c>
      <c r="DG100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-5</v>
      </c>
      <c r="DH100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-0.20833333333333334</v>
      </c>
      <c r="DI100" s="43">
        <v>9.1685393000000004E-2</v>
      </c>
      <c r="DJ100" s="43">
        <v>1292</v>
      </c>
      <c r="DK100" s="43">
        <v>7780</v>
      </c>
      <c r="DL100" s="43">
        <v>20122</v>
      </c>
      <c r="DM100" s="43">
        <v>13</v>
      </c>
      <c r="DN100" s="43">
        <v>48</v>
      </c>
      <c r="DO100" s="43">
        <v>140</v>
      </c>
      <c r="DP100" s="43" t="s">
        <v>152</v>
      </c>
      <c r="DQ100" s="43"/>
      <c r="DR100" s="43"/>
      <c r="DS100" s="43"/>
      <c r="DT100" s="43"/>
    </row>
    <row r="101" spans="1:124" ht="21.75" customHeight="1" x14ac:dyDescent="0.25">
      <c r="A101" s="43" t="s">
        <v>105</v>
      </c>
      <c r="B101" s="43">
        <v>8600689</v>
      </c>
      <c r="C101" s="44">
        <v>0.27777663316030998</v>
      </c>
      <c r="D101" s="43">
        <v>1.158313121565276E-2</v>
      </c>
      <c r="E101" s="43">
        <v>2597</v>
      </c>
      <c r="F101" s="43">
        <v>1268</v>
      </c>
      <c r="G101" s="43">
        <v>0.488255679630342</v>
      </c>
      <c r="H101" s="43">
        <v>2554</v>
      </c>
      <c r="I101" s="43">
        <v>1450</v>
      </c>
      <c r="J101" s="43">
        <v>0.56773688332028105</v>
      </c>
      <c r="K101" s="43">
        <v>3019</v>
      </c>
      <c r="L101" s="43">
        <v>1586</v>
      </c>
      <c r="M101" s="43">
        <v>0.52533951639615695</v>
      </c>
      <c r="N101" s="43">
        <v>375</v>
      </c>
      <c r="O101" s="43">
        <v>238</v>
      </c>
      <c r="P101" s="43">
        <v>0.63466666666666605</v>
      </c>
      <c r="Q101" s="43"/>
      <c r="R101" s="43"/>
      <c r="S101" s="43"/>
      <c r="T101" s="43">
        <v>13146</v>
      </c>
      <c r="U101" s="43">
        <v>92174</v>
      </c>
      <c r="V101" s="43">
        <v>329502</v>
      </c>
      <c r="W101" s="43">
        <v>1356801</v>
      </c>
      <c r="X101" s="43">
        <v>2367</v>
      </c>
      <c r="Y101" s="43">
        <v>45394</v>
      </c>
      <c r="Z101" s="43">
        <v>162746</v>
      </c>
      <c r="AA101" s="43">
        <v>809174</v>
      </c>
      <c r="AB101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15513</v>
      </c>
      <c r="AC101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137568</v>
      </c>
      <c r="AD101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492248</v>
      </c>
      <c r="AE101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2165975</v>
      </c>
      <c r="AF101" s="43">
        <v>7247</v>
      </c>
      <c r="AG101" s="43">
        <v>11803.006077348</v>
      </c>
      <c r="AH101" s="43">
        <v>47733</v>
      </c>
      <c r="AI101" s="43">
        <v>12329.258836848499</v>
      </c>
      <c r="AJ101" s="43">
        <v>176859</v>
      </c>
      <c r="AK101" s="43">
        <v>12168.287221763199</v>
      </c>
      <c r="AL101" s="43">
        <v>737876</v>
      </c>
      <c r="AM101" s="43">
        <v>12814.1040697469</v>
      </c>
      <c r="AN101" s="43">
        <v>392106</v>
      </c>
      <c r="AO101" s="43">
        <v>355387</v>
      </c>
      <c r="AP101" s="43">
        <v>324381</v>
      </c>
      <c r="AQ101" s="43">
        <v>338079</v>
      </c>
      <c r="AR101" s="43">
        <v>14.29</v>
      </c>
      <c r="AS101" s="43">
        <v>14.01</v>
      </c>
      <c r="AT101" s="43">
        <v>13.99</v>
      </c>
      <c r="AU101" s="43">
        <v>13.9</v>
      </c>
      <c r="AV101" s="43">
        <v>36.985999999999997</v>
      </c>
      <c r="AW101" s="43">
        <v>1.7364519818500599E-2</v>
      </c>
      <c r="AX101" s="43">
        <v>1.7579063527886601E-2</v>
      </c>
      <c r="AY101" s="43">
        <v>1.6227617234814001E-2</v>
      </c>
      <c r="AZ101" s="43">
        <v>18921.944879382099</v>
      </c>
      <c r="BA101" s="43">
        <v>208591.213108547</v>
      </c>
      <c r="BB101" s="43">
        <v>537345.900933592</v>
      </c>
      <c r="BC101" s="43">
        <v>942.466578033563</v>
      </c>
      <c r="BD101" s="43">
        <v>2</v>
      </c>
      <c r="BE101" s="46">
        <v>9</v>
      </c>
      <c r="BF101" s="43">
        <v>24</v>
      </c>
      <c r="BG101" s="43">
        <v>234</v>
      </c>
      <c r="BH101" s="43">
        <v>1984</v>
      </c>
      <c r="BI101" s="63">
        <v>0.11794354838709678</v>
      </c>
      <c r="BJ101" s="43">
        <v>-1750</v>
      </c>
      <c r="BK101" s="43">
        <v>4742</v>
      </c>
      <c r="BL101" s="43">
        <v>74274</v>
      </c>
      <c r="BM101" s="43">
        <v>634322</v>
      </c>
      <c r="BN101" s="43">
        <v>634322</v>
      </c>
      <c r="BO101" s="43">
        <v>634322</v>
      </c>
      <c r="BP101" s="43">
        <v>634322</v>
      </c>
      <c r="BQ101" s="43">
        <v>634322</v>
      </c>
      <c r="BR101" s="45">
        <v>-560048</v>
      </c>
      <c r="BS101" s="43">
        <v>-560048</v>
      </c>
      <c r="BT101" s="43">
        <v>-560048</v>
      </c>
      <c r="BU101" s="45">
        <v>-560048</v>
      </c>
      <c r="BV101" s="45">
        <v>-560048</v>
      </c>
      <c r="BW101" s="43">
        <v>1272.3827786988099</v>
      </c>
      <c r="BX101" s="43">
        <v>180.427003479641</v>
      </c>
      <c r="BY101" s="43">
        <v>230.80431727845499</v>
      </c>
      <c r="BZ101" s="43">
        <v>1289.52661925291</v>
      </c>
      <c r="CA101" s="43">
        <v>704.11259416557095</v>
      </c>
      <c r="CB101" s="48"/>
      <c r="CC101" s="43">
        <v>59534.010626199401</v>
      </c>
      <c r="CD101" s="43">
        <v>75227.445550177203</v>
      </c>
      <c r="CE101" s="43">
        <v>76575.691283337394</v>
      </c>
      <c r="CF101" s="43">
        <f>Tabel2[[#This Row],[99. a18 Cykelinfra if. 2 km af st (Cykelinfra langs vej hovedsti 50 snap)(FYSIK)]]/Tabel2[[#This Row],[100. a18 Større vej if. 2 km af st (HoGeFoStMe snap 50)(FYSIK)]]</f>
        <v>0.98239329334721182</v>
      </c>
      <c r="CG101" s="43">
        <f>Tabel2[[#This Row],[98. a18 Cykelinfra v større vej if. 2 km af st (Cykelinfra langs vej hovedsti 50 snap)(FYSIK)]]/Tabel2[[#This Row],[100. a18 Større vej if. 2 km af st (HoGeFoStMe snap 50)(FYSIK)]]</f>
        <v>0.77745312681432877</v>
      </c>
      <c r="CH101" s="48"/>
      <c r="CI101" s="48"/>
      <c r="CJ101" s="48"/>
      <c r="CK101" s="48"/>
      <c r="CL101" s="48"/>
      <c r="CM101" s="48"/>
      <c r="CN101" s="48"/>
      <c r="CO101" s="43">
        <v>180</v>
      </c>
      <c r="CP101" s="48">
        <v>1080</v>
      </c>
      <c r="CQ101" s="48">
        <v>0</v>
      </c>
      <c r="CR101" s="43">
        <v>0</v>
      </c>
      <c r="CS101" s="43">
        <v>0</v>
      </c>
      <c r="CT101" s="48">
        <v>16.419619482496195</v>
      </c>
      <c r="CU101" s="48">
        <v>0</v>
      </c>
      <c r="CV101" s="48">
        <v>2.7366032470826993</v>
      </c>
      <c r="CW101" s="56" t="s">
        <v>106</v>
      </c>
      <c r="CX101" s="43">
        <v>0.57605133176383605</v>
      </c>
      <c r="CY101" s="43">
        <v>19</v>
      </c>
      <c r="CZ101" s="48" t="s">
        <v>18</v>
      </c>
      <c r="DA101" s="48">
        <v>15</v>
      </c>
      <c r="DB101" s="48" t="s">
        <v>53</v>
      </c>
      <c r="DC101" s="48">
        <v>23</v>
      </c>
      <c r="DD101" s="48">
        <v>19</v>
      </c>
      <c r="DE101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-4</v>
      </c>
      <c r="DF101" s="62">
        <f>Tabel2[[#This Row],[126. a133. Forskel mellem tog og bil ( nærmeste kundepunkt) (tog-tid minus bil-tid)(FYSIK)]]/Tabel2[[#This Row],[124. a133. Bil til nærmeste knudepunt(FYSIK) (metode: google maps køretid gennemsnitligt)]]</f>
        <v>-0.17391304347826086</v>
      </c>
      <c r="DG101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-4</v>
      </c>
      <c r="DH101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-0.26666666666666666</v>
      </c>
      <c r="DI101" s="43">
        <v>0.18137352900000001</v>
      </c>
      <c r="DJ101" s="43">
        <v>1712</v>
      </c>
      <c r="DK101" s="43">
        <v>14828</v>
      </c>
      <c r="DL101" s="43">
        <v>38698</v>
      </c>
      <c r="DM101" s="43">
        <v>43</v>
      </c>
      <c r="DN101" s="43">
        <v>122</v>
      </c>
      <c r="DO101" s="43">
        <v>181</v>
      </c>
      <c r="DP101" s="43" t="s">
        <v>105</v>
      </c>
      <c r="DQ101" s="43"/>
      <c r="DR101" s="43"/>
      <c r="DS101" s="43"/>
      <c r="DT101" s="43"/>
    </row>
    <row r="102" spans="1:124" ht="21.75" customHeight="1" x14ac:dyDescent="0.25">
      <c r="A102" s="43" t="s">
        <v>42</v>
      </c>
      <c r="B102" s="43">
        <v>8600703</v>
      </c>
      <c r="C102" s="44">
        <v>0.141634177568292</v>
      </c>
      <c r="D102" s="43">
        <v>1.828872749642136E-2</v>
      </c>
      <c r="E102" s="43">
        <v>4766</v>
      </c>
      <c r="F102" s="43">
        <v>1572</v>
      </c>
      <c r="G102" s="43">
        <v>0.329836340746957</v>
      </c>
      <c r="H102" s="43">
        <v>4317</v>
      </c>
      <c r="I102" s="43">
        <v>1345</v>
      </c>
      <c r="J102" s="43">
        <v>0.31155895297660402</v>
      </c>
      <c r="K102" s="43">
        <v>1680</v>
      </c>
      <c r="L102" s="43">
        <v>704</v>
      </c>
      <c r="M102" s="43">
        <v>0.419047619047619</v>
      </c>
      <c r="N102" s="43"/>
      <c r="O102" s="43"/>
      <c r="P102" s="43"/>
      <c r="Q102" s="43"/>
      <c r="R102" s="43"/>
      <c r="S102" s="43"/>
      <c r="T102" s="43">
        <v>28396</v>
      </c>
      <c r="U102" s="43">
        <v>213431</v>
      </c>
      <c r="V102" s="43">
        <v>548101</v>
      </c>
      <c r="W102" s="43">
        <v>1393410</v>
      </c>
      <c r="X102" s="43">
        <v>9517</v>
      </c>
      <c r="Y102" s="43">
        <v>65388</v>
      </c>
      <c r="Z102" s="43">
        <v>257813</v>
      </c>
      <c r="AA102" s="43">
        <v>834663</v>
      </c>
      <c r="AB102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37913</v>
      </c>
      <c r="AC102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278819</v>
      </c>
      <c r="AD102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805914</v>
      </c>
      <c r="AE102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2228073</v>
      </c>
      <c r="AF102" s="43">
        <v>16236</v>
      </c>
      <c r="AG102" s="43">
        <v>11741.2158579443</v>
      </c>
      <c r="AH102" s="43">
        <v>118766</v>
      </c>
      <c r="AI102" s="43">
        <v>11852.831815309401</v>
      </c>
      <c r="AJ102" s="43">
        <v>305700</v>
      </c>
      <c r="AK102" s="43">
        <v>11751.2372167786</v>
      </c>
      <c r="AL102" s="43">
        <v>755451</v>
      </c>
      <c r="AM102" s="43">
        <v>12807.623780214701</v>
      </c>
      <c r="AN102" s="43">
        <v>327764</v>
      </c>
      <c r="AO102" s="43">
        <v>332016</v>
      </c>
      <c r="AP102" s="43">
        <v>321308</v>
      </c>
      <c r="AQ102" s="43">
        <v>334387</v>
      </c>
      <c r="AR102" s="43">
        <v>13.95</v>
      </c>
      <c r="AS102" s="43">
        <v>13.98</v>
      </c>
      <c r="AT102" s="43">
        <v>13.98</v>
      </c>
      <c r="AU102" s="43">
        <v>13.81</v>
      </c>
      <c r="AV102" s="43">
        <v>38.137999999999998</v>
      </c>
      <c r="AW102" s="43">
        <v>1.6654839836239398E-2</v>
      </c>
      <c r="AX102" s="43">
        <v>1.3940985775761E-2</v>
      </c>
      <c r="AY102" s="43">
        <v>1.3338471272386E-2</v>
      </c>
      <c r="AZ102" s="43">
        <v>29586.855259031199</v>
      </c>
      <c r="BA102" s="43">
        <v>226199.91278690301</v>
      </c>
      <c r="BB102" s="43">
        <v>663993.01934593695</v>
      </c>
      <c r="BC102" s="43">
        <v>464.62219013076799</v>
      </c>
      <c r="BD102" s="43">
        <v>3</v>
      </c>
      <c r="BE102" s="46">
        <v>17</v>
      </c>
      <c r="BF102" s="43">
        <v>42</v>
      </c>
      <c r="BG102" s="43">
        <v>697</v>
      </c>
      <c r="BH102" s="43">
        <v>1494</v>
      </c>
      <c r="BI102" s="63">
        <v>0.46653279785809904</v>
      </c>
      <c r="BJ102" s="43">
        <v>-797</v>
      </c>
      <c r="BK102" s="43">
        <v>4742</v>
      </c>
      <c r="BL102" s="43">
        <v>634322</v>
      </c>
      <c r="BM102" s="43">
        <v>634322</v>
      </c>
      <c r="BN102" s="43">
        <v>634322</v>
      </c>
      <c r="BO102" s="43">
        <v>634322</v>
      </c>
      <c r="BP102" s="43">
        <v>634322</v>
      </c>
      <c r="BQ102" s="43">
        <v>634322</v>
      </c>
      <c r="BR102" s="45">
        <v>0</v>
      </c>
      <c r="BS102" s="43">
        <v>0</v>
      </c>
      <c r="BT102" s="43">
        <v>0</v>
      </c>
      <c r="BU102" s="45">
        <v>0</v>
      </c>
      <c r="BV102" s="45">
        <v>0</v>
      </c>
      <c r="BW102" s="43">
        <v>69.033967403749699</v>
      </c>
      <c r="BX102" s="43">
        <v>77.446433846754104</v>
      </c>
      <c r="BY102" s="43">
        <v>118.22971104926</v>
      </c>
      <c r="BZ102" s="43">
        <v>272.30373288531501</v>
      </c>
      <c r="CA102" s="43">
        <v>3181.2912402245502</v>
      </c>
      <c r="CB102" s="48">
        <v>4</v>
      </c>
      <c r="CC102" s="43">
        <v>67703.998147612394</v>
      </c>
      <c r="CD102" s="43">
        <v>114532.411337003</v>
      </c>
      <c r="CE102" s="43">
        <v>45883.464627669797</v>
      </c>
      <c r="CF102" s="43">
        <f>Tabel2[[#This Row],[99. a18 Cykelinfra if. 2 km af st (Cykelinfra langs vej hovedsti 50 snap)(FYSIK)]]/Tabel2[[#This Row],[100. a18 Større vej if. 2 km af st (HoGeFoStMe snap 50)(FYSIK)]]</f>
        <v>2.4961587418560978</v>
      </c>
      <c r="CG102" s="43">
        <f>Tabel2[[#This Row],[98. a18 Cykelinfra v større vej if. 2 km af st (Cykelinfra langs vej hovedsti 50 snap)(FYSIK)]]/Tabel2[[#This Row],[100. a18 Større vej if. 2 km af st (HoGeFoStMe snap 50)(FYSIK)]]</f>
        <v>1.4755642080869331</v>
      </c>
      <c r="CH102" s="48">
        <v>10</v>
      </c>
      <c r="CI102" s="48">
        <v>4.8</v>
      </c>
      <c r="CJ102" s="48">
        <v>7</v>
      </c>
      <c r="CK102" s="48">
        <v>8.8000000000000007</v>
      </c>
      <c r="CL102" s="48">
        <v>6.8</v>
      </c>
      <c r="CM102" s="48">
        <v>1.8</v>
      </c>
      <c r="CN102" s="48">
        <v>7.5</v>
      </c>
      <c r="CO102" s="43">
        <v>1211</v>
      </c>
      <c r="CP102" s="48">
        <v>186</v>
      </c>
      <c r="CQ102" s="48">
        <v>64</v>
      </c>
      <c r="CR102" s="43">
        <v>0.14027528816590901</v>
      </c>
      <c r="CS102" s="43">
        <v>73091</v>
      </c>
      <c r="CT102" s="48">
        <v>10.256050134045225</v>
      </c>
      <c r="CU102" s="48">
        <v>194.063698630137</v>
      </c>
      <c r="CV102" s="48">
        <v>66.774605980262194</v>
      </c>
      <c r="CW102" s="56" t="s">
        <v>131</v>
      </c>
      <c r="CX102" s="43">
        <v>0.56794871794871704</v>
      </c>
      <c r="CY102" s="43">
        <v>14</v>
      </c>
      <c r="CZ102" s="48" t="s">
        <v>18</v>
      </c>
      <c r="DA102" s="48">
        <v>7</v>
      </c>
      <c r="DB102" s="48" t="s">
        <v>129</v>
      </c>
      <c r="DC102" s="48">
        <v>17</v>
      </c>
      <c r="DD102" s="48">
        <v>14</v>
      </c>
      <c r="DE102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-3</v>
      </c>
      <c r="DF102" s="62">
        <f>Tabel2[[#This Row],[126. a133. Forskel mellem tog og bil ( nærmeste kundepunkt) (tog-tid minus bil-tid)(FYSIK)]]/Tabel2[[#This Row],[124. a133. Bil til nærmeste knudepunt(FYSIK) (metode: google maps køretid gennemsnitligt)]]</f>
        <v>-0.17647058823529413</v>
      </c>
      <c r="DG102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-7</v>
      </c>
      <c r="DH102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</v>
      </c>
      <c r="DI102" s="43">
        <v>0.32580268400000001</v>
      </c>
      <c r="DJ102" s="43">
        <v>2450</v>
      </c>
      <c r="DK102" s="43">
        <v>18386</v>
      </c>
      <c r="DL102" s="43">
        <v>47418</v>
      </c>
      <c r="DM102" s="43">
        <v>26</v>
      </c>
      <c r="DN102" s="43">
        <v>75</v>
      </c>
      <c r="DO102" s="43">
        <v>110</v>
      </c>
      <c r="DP102" s="43" t="s">
        <v>42</v>
      </c>
      <c r="DQ102" s="43"/>
      <c r="DR102" s="43"/>
      <c r="DS102" s="43"/>
      <c r="DT102" s="43"/>
    </row>
    <row r="103" spans="1:124" ht="21.75" customHeight="1" x14ac:dyDescent="0.25">
      <c r="A103" s="43" t="s">
        <v>45</v>
      </c>
      <c r="B103" s="43">
        <v>8600223</v>
      </c>
      <c r="C103" s="44">
        <v>6.1816115655935602E-2</v>
      </c>
      <c r="D103" s="43">
        <v>3.5596182543592499E-3</v>
      </c>
      <c r="E103" s="43">
        <v>1295</v>
      </c>
      <c r="F103" s="43">
        <v>724</v>
      </c>
      <c r="G103" s="43">
        <v>0.55907335907335898</v>
      </c>
      <c r="H103" s="43">
        <v>1923</v>
      </c>
      <c r="I103" s="43">
        <v>1193</v>
      </c>
      <c r="J103" s="43">
        <v>0.62038481539261503</v>
      </c>
      <c r="K103" s="43">
        <v>3420</v>
      </c>
      <c r="L103" s="43">
        <v>2432</v>
      </c>
      <c r="M103" s="43">
        <v>0.71111111111111103</v>
      </c>
      <c r="N103" s="43">
        <v>1434</v>
      </c>
      <c r="O103" s="43">
        <v>1173</v>
      </c>
      <c r="P103" s="43">
        <v>0.81799163179916301</v>
      </c>
      <c r="Q103" s="43">
        <v>1140</v>
      </c>
      <c r="R103" s="43">
        <v>893</v>
      </c>
      <c r="S103" s="43">
        <v>0.78333333333333299</v>
      </c>
      <c r="T103" s="43">
        <v>5584</v>
      </c>
      <c r="U103" s="43">
        <v>11890</v>
      </c>
      <c r="V103" s="43">
        <v>13162</v>
      </c>
      <c r="W103" s="43">
        <v>49248</v>
      </c>
      <c r="X103" s="43">
        <v>3054</v>
      </c>
      <c r="Y103" s="43">
        <v>7666</v>
      </c>
      <c r="Z103" s="43">
        <v>8131</v>
      </c>
      <c r="AA103" s="43">
        <v>22826</v>
      </c>
      <c r="AB103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8638</v>
      </c>
      <c r="AC103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19556</v>
      </c>
      <c r="AD103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21293</v>
      </c>
      <c r="AE103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72074</v>
      </c>
      <c r="AF103" s="43">
        <v>2670</v>
      </c>
      <c r="AG103" s="43">
        <v>22675.097451274301</v>
      </c>
      <c r="AH103" s="43">
        <v>5960</v>
      </c>
      <c r="AI103" s="43">
        <v>24772.643936849101</v>
      </c>
      <c r="AJ103" s="43">
        <v>6706</v>
      </c>
      <c r="AK103" s="43">
        <v>24780.6541791044</v>
      </c>
      <c r="AL103" s="43">
        <v>25850</v>
      </c>
      <c r="AM103" s="43">
        <v>24550.263316933298</v>
      </c>
      <c r="AN103" s="43">
        <v>281084</v>
      </c>
      <c r="AO103" s="43">
        <v>310388</v>
      </c>
      <c r="AP103" s="43">
        <v>313921</v>
      </c>
      <c r="AQ103" s="43">
        <v>315223</v>
      </c>
      <c r="AR103" s="43">
        <v>12.12</v>
      </c>
      <c r="AS103" s="43">
        <v>12.36</v>
      </c>
      <c r="AT103" s="43">
        <v>12.39</v>
      </c>
      <c r="AU103" s="43">
        <v>12.23</v>
      </c>
      <c r="AV103" s="43">
        <v>10.061</v>
      </c>
      <c r="AW103" s="43">
        <v>1.6200001324168E-2</v>
      </c>
      <c r="AX103" s="43">
        <v>1.55584839422495E-2</v>
      </c>
      <c r="AY103" s="43">
        <v>1.53941896682848E-2</v>
      </c>
      <c r="AZ103" s="43">
        <v>17513.257460746299</v>
      </c>
      <c r="BA103" s="43">
        <v>54109.739589894802</v>
      </c>
      <c r="BB103" s="43">
        <v>65010.244938591102</v>
      </c>
      <c r="BC103" s="43">
        <v>7614.4448799585798</v>
      </c>
      <c r="BD103" s="43">
        <v>1</v>
      </c>
      <c r="BE103" s="46">
        <v>1</v>
      </c>
      <c r="BF103" s="43">
        <v>1</v>
      </c>
      <c r="BG103" s="43">
        <v>70</v>
      </c>
      <c r="BH103" s="43">
        <v>70</v>
      </c>
      <c r="BI103" s="63">
        <v>1</v>
      </c>
      <c r="BJ103" s="43">
        <v>0</v>
      </c>
      <c r="BK103" s="43">
        <v>161</v>
      </c>
      <c r="BL103" s="43">
        <v>9997</v>
      </c>
      <c r="BM103" s="43">
        <v>9997</v>
      </c>
      <c r="BN103" s="43">
        <v>9997</v>
      </c>
      <c r="BO103" s="43">
        <v>61222</v>
      </c>
      <c r="BP103" s="43">
        <v>72044</v>
      </c>
      <c r="BQ103" s="43">
        <v>282910</v>
      </c>
      <c r="BR103" s="45">
        <v>0</v>
      </c>
      <c r="BS103" s="43">
        <v>0</v>
      </c>
      <c r="BT103" s="43">
        <v>-51225</v>
      </c>
      <c r="BU103" s="45">
        <v>-62047</v>
      </c>
      <c r="BV103" s="45">
        <v>-272913</v>
      </c>
      <c r="BW103" s="43">
        <v>21000.257002288199</v>
      </c>
      <c r="BX103" s="43">
        <v>136.35101330097899</v>
      </c>
      <c r="BY103" s="43">
        <v>141.59729123585501</v>
      </c>
      <c r="BZ103" s="43">
        <v>193.15792947918101</v>
      </c>
      <c r="CA103" s="43">
        <v>2042.80895939889</v>
      </c>
      <c r="CB103" s="48"/>
      <c r="CC103" s="43">
        <v>20024.547625947202</v>
      </c>
      <c r="CD103" s="43">
        <v>41069.882652820299</v>
      </c>
      <c r="CE103" s="43">
        <v>31378.281336820201</v>
      </c>
      <c r="CF103" s="43">
        <f>Tabel2[[#This Row],[99. a18 Cykelinfra if. 2 km af st (Cykelinfra langs vej hovedsti 50 snap)(FYSIK)]]/Tabel2[[#This Row],[100. a18 Større vej if. 2 km af st (HoGeFoStMe snap 50)(FYSIK)]]</f>
        <v>1.3088633571727106</v>
      </c>
      <c r="CG103" s="43">
        <f>Tabel2[[#This Row],[98. a18 Cykelinfra v større vej if. 2 km af st (Cykelinfra langs vej hovedsti 50 snap)(FYSIK)]]/Tabel2[[#This Row],[100. a18 Større vej if. 2 km af st (HoGeFoStMe snap 50)(FYSIK)]]</f>
        <v>0.63816585143717885</v>
      </c>
      <c r="CH103" s="48"/>
      <c r="CI103" s="48"/>
      <c r="CJ103" s="48"/>
      <c r="CK103" s="48"/>
      <c r="CL103" s="48"/>
      <c r="CM103" s="48"/>
      <c r="CN103" s="48"/>
      <c r="CO103" s="43">
        <v>270</v>
      </c>
      <c r="CP103" s="48">
        <v>12</v>
      </c>
      <c r="CQ103" s="48">
        <v>192</v>
      </c>
      <c r="CR103" s="43">
        <v>0.18250185064716501</v>
      </c>
      <c r="CS103" s="43">
        <v>32543</v>
      </c>
      <c r="CT103" s="48">
        <v>3.9590055809233893</v>
      </c>
      <c r="CU103" s="48">
        <v>5.5673515981735164</v>
      </c>
      <c r="CV103" s="48">
        <v>89.077625570776263</v>
      </c>
      <c r="CW103" s="56" t="s">
        <v>46</v>
      </c>
      <c r="CX103" s="43">
        <v>0.79391891891891897</v>
      </c>
      <c r="CY103" s="43">
        <v>56</v>
      </c>
      <c r="CZ103" s="48" t="s">
        <v>21</v>
      </c>
      <c r="DA103" s="48">
        <v>14</v>
      </c>
      <c r="DB103" s="48" t="s">
        <v>47</v>
      </c>
      <c r="DC103" s="48">
        <v>67</v>
      </c>
      <c r="DD103" s="48">
        <v>28</v>
      </c>
      <c r="DE103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-11</v>
      </c>
      <c r="DF103" s="62">
        <f>Tabel2[[#This Row],[126. a133. Forskel mellem tog og bil ( nærmeste kundepunkt) (tog-tid minus bil-tid)(FYSIK)]]/Tabel2[[#This Row],[124. a133. Bil til nærmeste knudepunt(FYSIK) (metode: google maps køretid gennemsnitligt)]]</f>
        <v>-0.16417910447761194</v>
      </c>
      <c r="DG103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-14</v>
      </c>
      <c r="DH103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</v>
      </c>
      <c r="DI103" s="43">
        <v>4.6985981000000003E-2</v>
      </c>
      <c r="DJ103" s="43">
        <v>1602</v>
      </c>
      <c r="DK103" s="43">
        <v>4136</v>
      </c>
      <c r="DL103" s="43">
        <v>5172</v>
      </c>
      <c r="DM103" s="43">
        <v>22</v>
      </c>
      <c r="DN103" s="43">
        <v>61</v>
      </c>
      <c r="DO103" s="43">
        <v>119</v>
      </c>
      <c r="DP103" s="43"/>
      <c r="DQ103" s="43" t="s">
        <v>45</v>
      </c>
      <c r="DR103" s="43"/>
      <c r="DS103" s="43" t="s">
        <v>45</v>
      </c>
      <c r="DT103" s="43"/>
    </row>
    <row r="104" spans="1:124" ht="21.75" customHeight="1" x14ac:dyDescent="0.25">
      <c r="A104" s="43" t="s">
        <v>90</v>
      </c>
      <c r="B104" s="43">
        <v>8600073</v>
      </c>
      <c r="C104" s="44">
        <v>6.7516113323564594E-2</v>
      </c>
      <c r="D104" s="43">
        <v>8.4694918376291006E-3</v>
      </c>
      <c r="E104" s="43">
        <v>2690</v>
      </c>
      <c r="F104" s="43">
        <v>1130</v>
      </c>
      <c r="G104" s="43">
        <v>0.42007434944237898</v>
      </c>
      <c r="H104" s="43">
        <v>5021</v>
      </c>
      <c r="I104" s="43">
        <v>2309</v>
      </c>
      <c r="J104" s="43">
        <v>0.45986855208125799</v>
      </c>
      <c r="K104" s="43">
        <v>11537</v>
      </c>
      <c r="L104" s="43">
        <v>6337</v>
      </c>
      <c r="M104" s="43">
        <v>0.54927624165727595</v>
      </c>
      <c r="N104" s="43">
        <v>10237</v>
      </c>
      <c r="O104" s="43">
        <v>6569</v>
      </c>
      <c r="P104" s="43">
        <v>0.64169190192439196</v>
      </c>
      <c r="Q104" s="43">
        <v>7127</v>
      </c>
      <c r="R104" s="43">
        <v>4818</v>
      </c>
      <c r="S104" s="43">
        <v>0.67602076610074302</v>
      </c>
      <c r="T104" s="43">
        <v>11099</v>
      </c>
      <c r="U104" s="43">
        <v>44049</v>
      </c>
      <c r="V104" s="43">
        <v>58623</v>
      </c>
      <c r="W104" s="43">
        <v>122216</v>
      </c>
      <c r="X104" s="43">
        <v>11404</v>
      </c>
      <c r="Y104" s="43">
        <v>21803</v>
      </c>
      <c r="Z104" s="43">
        <v>35353</v>
      </c>
      <c r="AA104" s="43">
        <v>59458</v>
      </c>
      <c r="AB104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22503</v>
      </c>
      <c r="AC104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65852</v>
      </c>
      <c r="AD104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93976</v>
      </c>
      <c r="AE104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181674</v>
      </c>
      <c r="AF104" s="43">
        <v>6068</v>
      </c>
      <c r="AG104" s="43">
        <v>24012.065037966298</v>
      </c>
      <c r="AH104" s="43">
        <v>22136</v>
      </c>
      <c r="AI104" s="43">
        <v>24349.776862869199</v>
      </c>
      <c r="AJ104" s="43">
        <v>29628</v>
      </c>
      <c r="AK104" s="43">
        <v>24891.047454877302</v>
      </c>
      <c r="AL104" s="43">
        <v>63742</v>
      </c>
      <c r="AM104" s="43">
        <v>24923.405573533499</v>
      </c>
      <c r="AN104" s="43">
        <v>281719</v>
      </c>
      <c r="AO104" s="43">
        <v>297579</v>
      </c>
      <c r="AP104" s="43">
        <v>312466</v>
      </c>
      <c r="AQ104" s="43">
        <v>334862</v>
      </c>
      <c r="AR104" s="43">
        <v>12.85</v>
      </c>
      <c r="AS104" s="43">
        <v>12.84</v>
      </c>
      <c r="AT104" s="43">
        <v>12.94</v>
      </c>
      <c r="AU104" s="43">
        <v>12.85</v>
      </c>
      <c r="AV104" s="43">
        <v>16.187000000000001</v>
      </c>
      <c r="AW104" s="43">
        <v>1.91719367858601E-2</v>
      </c>
      <c r="AX104" s="43">
        <v>2.6175899573274999E-2</v>
      </c>
      <c r="AY104" s="43">
        <v>2.6743562744143901E-2</v>
      </c>
      <c r="AZ104" s="43">
        <v>21863.029353719699</v>
      </c>
      <c r="BA104" s="43">
        <v>122594.162771838</v>
      </c>
      <c r="BB104" s="43">
        <v>211601.615583862</v>
      </c>
      <c r="BC104" s="43">
        <v>1014.53782635871</v>
      </c>
      <c r="BD104" s="43">
        <v>1</v>
      </c>
      <c r="BE104" s="46">
        <v>2</v>
      </c>
      <c r="BF104" s="43">
        <v>2</v>
      </c>
      <c r="BG104" s="43">
        <v>146</v>
      </c>
      <c r="BH104" s="43">
        <v>146</v>
      </c>
      <c r="BI104" s="63">
        <v>1</v>
      </c>
      <c r="BJ104" s="43">
        <v>0</v>
      </c>
      <c r="BK104" s="43">
        <v>188</v>
      </c>
      <c r="BL104" s="43">
        <v>58777</v>
      </c>
      <c r="BM104" s="43">
        <v>58777</v>
      </c>
      <c r="BN104" s="43">
        <v>58777</v>
      </c>
      <c r="BO104" s="43">
        <v>61222</v>
      </c>
      <c r="BP104" s="43">
        <v>61222</v>
      </c>
      <c r="BQ104" s="43">
        <v>282910</v>
      </c>
      <c r="BR104" s="45">
        <v>0</v>
      </c>
      <c r="BS104" s="43">
        <v>0</v>
      </c>
      <c r="BT104" s="43">
        <v>-2445</v>
      </c>
      <c r="BU104" s="45">
        <v>-2445</v>
      </c>
      <c r="BV104" s="45">
        <v>-224133</v>
      </c>
      <c r="BW104" s="43">
        <v>124.264301966031</v>
      </c>
      <c r="BX104" s="43">
        <v>158.51326126148899</v>
      </c>
      <c r="BY104" s="43">
        <v>94.092586357115394</v>
      </c>
      <c r="BZ104" s="43">
        <v>1039.99920725736</v>
      </c>
      <c r="CA104" s="43">
        <v>2768.5241599057899</v>
      </c>
      <c r="CB104" s="48"/>
      <c r="CC104" s="43">
        <v>36436.769439275202</v>
      </c>
      <c r="CD104" s="43">
        <v>58896.890341653998</v>
      </c>
      <c r="CE104" s="43">
        <v>48656.2031034596</v>
      </c>
      <c r="CF104" s="43">
        <f>Tabel2[[#This Row],[99. a18 Cykelinfra if. 2 km af st (Cykelinfra langs vej hovedsti 50 snap)(FYSIK)]]/Tabel2[[#This Row],[100. a18 Større vej if. 2 km af st (HoGeFoStMe snap 50)(FYSIK)]]</f>
        <v>1.2104703323524695</v>
      </c>
      <c r="CG104" s="43">
        <f>Tabel2[[#This Row],[98. a18 Cykelinfra v større vej if. 2 km af st (Cykelinfra langs vej hovedsti 50 snap)(FYSIK)]]/Tabel2[[#This Row],[100. a18 Større vej if. 2 km af st (HoGeFoStMe snap 50)(FYSIK)]]</f>
        <v>0.74886175071651739</v>
      </c>
      <c r="CH104" s="48"/>
      <c r="CI104" s="48"/>
      <c r="CJ104" s="48"/>
      <c r="CK104" s="48"/>
      <c r="CL104" s="48"/>
      <c r="CM104" s="48"/>
      <c r="CN104" s="48"/>
      <c r="CO104" s="43">
        <v>781</v>
      </c>
      <c r="CP104" s="48">
        <v>0</v>
      </c>
      <c r="CQ104" s="48">
        <v>0</v>
      </c>
      <c r="CR104" s="43">
        <v>0.294814574612345</v>
      </c>
      <c r="CS104" s="43">
        <v>100007</v>
      </c>
      <c r="CT104" s="48">
        <v>10.217824005051479</v>
      </c>
      <c r="CU104" s="48">
        <v>0</v>
      </c>
      <c r="CV104" s="48">
        <v>0</v>
      </c>
      <c r="CW104" s="56" t="s">
        <v>91</v>
      </c>
      <c r="CX104" s="43">
        <v>0.643578743426515</v>
      </c>
      <c r="CY104" s="43">
        <v>44</v>
      </c>
      <c r="CZ104" s="48" t="s">
        <v>33</v>
      </c>
      <c r="DA104" s="48">
        <v>44</v>
      </c>
      <c r="DB104" s="48" t="s">
        <v>34</v>
      </c>
      <c r="DC104" s="48">
        <v>61</v>
      </c>
      <c r="DD104" s="48">
        <v>61</v>
      </c>
      <c r="DE104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-17</v>
      </c>
      <c r="DF104" s="62">
        <f>Tabel2[[#This Row],[126. a133. Forskel mellem tog og bil ( nærmeste kundepunkt) (tog-tid minus bil-tid)(FYSIK)]]/Tabel2[[#This Row],[124. a133. Bil til nærmeste knudepunt(FYSIK) (metode: google maps køretid gennemsnitligt)]]</f>
        <v>-0.27868852459016391</v>
      </c>
      <c r="DG104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-17</v>
      </c>
      <c r="DH104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-0.38636363636363635</v>
      </c>
      <c r="DI104" s="43">
        <v>5.9352813999999997E-2</v>
      </c>
      <c r="DJ104" s="43">
        <v>3808</v>
      </c>
      <c r="DK104" s="43">
        <v>10272</v>
      </c>
      <c r="DL104" s="43">
        <v>16436</v>
      </c>
      <c r="DM104" s="43">
        <v>26</v>
      </c>
      <c r="DN104" s="43">
        <v>203</v>
      </c>
      <c r="DO104" s="43">
        <v>446</v>
      </c>
      <c r="DP104" s="43"/>
      <c r="DQ104" s="43" t="s">
        <v>90</v>
      </c>
      <c r="DR104" s="43" t="s">
        <v>90</v>
      </c>
      <c r="DS104" s="43" t="s">
        <v>90</v>
      </c>
      <c r="DT104" s="43" t="s">
        <v>90</v>
      </c>
    </row>
    <row r="105" spans="1:124" ht="21.75" customHeight="1" x14ac:dyDescent="0.25">
      <c r="A105" s="43" t="s">
        <v>219</v>
      </c>
      <c r="B105" s="43">
        <v>8600645</v>
      </c>
      <c r="C105" s="44">
        <v>0.26799137250535399</v>
      </c>
      <c r="D105" s="43">
        <v>5.9920785696731101E-2</v>
      </c>
      <c r="E105" s="60">
        <v>2719</v>
      </c>
      <c r="F105" s="60">
        <v>753</v>
      </c>
      <c r="G105" s="60">
        <v>0.276940051489518</v>
      </c>
      <c r="H105" s="60">
        <v>1761</v>
      </c>
      <c r="I105" s="60">
        <v>489</v>
      </c>
      <c r="J105" s="60">
        <v>0.277683134582623</v>
      </c>
      <c r="K105" s="60"/>
      <c r="L105" s="60"/>
      <c r="M105" s="60"/>
      <c r="N105" s="60"/>
      <c r="O105" s="60"/>
      <c r="P105" s="60"/>
      <c r="Q105" s="60"/>
      <c r="R105" s="60"/>
      <c r="S105" s="60"/>
      <c r="T105" s="43">
        <v>35784</v>
      </c>
      <c r="U105" s="43">
        <v>302678</v>
      </c>
      <c r="V105" s="43">
        <v>654116</v>
      </c>
      <c r="W105" s="43">
        <v>1284724</v>
      </c>
      <c r="X105" s="43">
        <v>68294</v>
      </c>
      <c r="Y105" s="43">
        <v>279805</v>
      </c>
      <c r="Z105" s="43">
        <v>422753</v>
      </c>
      <c r="AA105" s="43">
        <v>778366</v>
      </c>
      <c r="AB105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104078</v>
      </c>
      <c r="AC105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582483</v>
      </c>
      <c r="AD105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1076869</v>
      </c>
      <c r="AE105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2063090</v>
      </c>
      <c r="AF105" s="43">
        <v>21338</v>
      </c>
      <c r="AG105" s="43">
        <v>10938.1536620841</v>
      </c>
      <c r="AH105" s="43">
        <v>179965</v>
      </c>
      <c r="AI105" s="43">
        <v>11865.921301189201</v>
      </c>
      <c r="AJ105" s="43">
        <v>381347</v>
      </c>
      <c r="AK105" s="43">
        <v>12175.7465225369</v>
      </c>
      <c r="AL105" s="43">
        <v>701523</v>
      </c>
      <c r="AM105" s="43">
        <v>12580.9937912566</v>
      </c>
      <c r="AN105" s="43">
        <v>347213</v>
      </c>
      <c r="AO105" s="43">
        <v>342830</v>
      </c>
      <c r="AP105" s="43">
        <v>328385</v>
      </c>
      <c r="AQ105" s="43">
        <v>333878</v>
      </c>
      <c r="AR105" s="43">
        <v>14.67</v>
      </c>
      <c r="AS105" s="43">
        <v>14.63</v>
      </c>
      <c r="AT105" s="43">
        <v>14.32</v>
      </c>
      <c r="AU105" s="43">
        <v>13.86</v>
      </c>
      <c r="AV105" s="43">
        <v>48.588999999999999</v>
      </c>
      <c r="AW105" s="43">
        <v>1.1164489698530899E-2</v>
      </c>
      <c r="AX105" s="43">
        <v>1.21532448201779E-2</v>
      </c>
      <c r="AY105" s="43">
        <v>1.2258255887421301E-2</v>
      </c>
      <c r="AZ105" s="43">
        <v>33055.976286373298</v>
      </c>
      <c r="BA105" s="43">
        <v>296624.25973872299</v>
      </c>
      <c r="BB105" s="43">
        <v>641476.50402017205</v>
      </c>
      <c r="BC105" s="43">
        <v>345.684222709246</v>
      </c>
      <c r="BD105" s="43">
        <v>6</v>
      </c>
      <c r="BE105" s="46">
        <v>26</v>
      </c>
      <c r="BF105" s="43">
        <v>56</v>
      </c>
      <c r="BG105" s="43">
        <v>883</v>
      </c>
      <c r="BH105" s="43">
        <v>4742</v>
      </c>
      <c r="BI105" s="63">
        <v>0.18620835090679039</v>
      </c>
      <c r="BJ105" s="43">
        <v>-3859</v>
      </c>
      <c r="BK105" s="43">
        <v>4742</v>
      </c>
      <c r="BL105" s="43">
        <v>634322</v>
      </c>
      <c r="BM105" s="43">
        <v>634322</v>
      </c>
      <c r="BN105" s="43">
        <v>634322</v>
      </c>
      <c r="BO105" s="43">
        <v>634322</v>
      </c>
      <c r="BP105" s="43">
        <v>634322</v>
      </c>
      <c r="BQ105" s="43">
        <v>634322</v>
      </c>
      <c r="BR105" s="45">
        <v>0</v>
      </c>
      <c r="BS105" s="43">
        <v>0</v>
      </c>
      <c r="BT105" s="43">
        <v>0</v>
      </c>
      <c r="BU105" s="45">
        <v>0</v>
      </c>
      <c r="BV105" s="45">
        <v>0</v>
      </c>
      <c r="BW105" s="43">
        <v>799.93056496752502</v>
      </c>
      <c r="BX105" s="43">
        <v>86.556193974032396</v>
      </c>
      <c r="BY105" s="43">
        <v>125.30238300311299</v>
      </c>
      <c r="BZ105" s="43">
        <v>193.03359974354501</v>
      </c>
      <c r="CA105" s="43">
        <v>4134.8464336291099</v>
      </c>
      <c r="CB105" s="48"/>
      <c r="CC105" s="43">
        <v>115204.42911217301</v>
      </c>
      <c r="CD105" s="43">
        <v>149734.84264668601</v>
      </c>
      <c r="CE105" s="43">
        <v>78916.230759719299</v>
      </c>
      <c r="CF105" s="43">
        <f>Tabel2[[#This Row],[99. a18 Cykelinfra if. 2 km af st (Cykelinfra langs vej hovedsti 50 snap)(FYSIK)]]/Tabel2[[#This Row],[100. a18 Større vej if. 2 km af st (HoGeFoStMe snap 50)(FYSIK)]]</f>
        <v>1.8973896903742418</v>
      </c>
      <c r="CG105" s="43">
        <f>Tabel2[[#This Row],[98. a18 Cykelinfra v større vej if. 2 km af st (Cykelinfra langs vej hovedsti 50 snap)(FYSIK)]]/Tabel2[[#This Row],[100. a18 Større vej if. 2 km af st (HoGeFoStMe snap 50)(FYSIK)]]</f>
        <v>1.4598318749275092</v>
      </c>
      <c r="CH105" s="48"/>
      <c r="CI105" s="48"/>
      <c r="CJ105" s="48"/>
      <c r="CK105" s="48"/>
      <c r="CL105" s="48"/>
      <c r="CM105" s="48"/>
      <c r="CN105" s="48"/>
      <c r="CO105" s="43">
        <v>250</v>
      </c>
      <c r="CP105" s="48">
        <v>84</v>
      </c>
      <c r="CQ105" s="48">
        <v>24</v>
      </c>
      <c r="CR105" s="43">
        <v>0.16688175464062999</v>
      </c>
      <c r="CS105" s="43">
        <v>83924</v>
      </c>
      <c r="CT105" s="48">
        <v>84.868898630136982</v>
      </c>
      <c r="CU105" s="48">
        <v>884.05102739726033</v>
      </c>
      <c r="CV105" s="48">
        <v>252.58600782778865</v>
      </c>
      <c r="CW105" s="56" t="s">
        <v>100</v>
      </c>
      <c r="CX105" s="43">
        <v>0.73593457147725305</v>
      </c>
      <c r="CY105" s="43">
        <v>2</v>
      </c>
      <c r="CZ105" s="48" t="s">
        <v>18</v>
      </c>
      <c r="DA105" s="48">
        <v>2</v>
      </c>
      <c r="DB105" s="48" t="s">
        <v>53</v>
      </c>
      <c r="DC105" s="48">
        <v>2</v>
      </c>
      <c r="DD105" s="48">
        <v>5</v>
      </c>
      <c r="DE105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0</v>
      </c>
      <c r="DF105" s="62">
        <f>Tabel2[[#This Row],[126. a133. Forskel mellem tog og bil ( nærmeste kundepunkt) (tog-tid minus bil-tid)(FYSIK)]]/Tabel2[[#This Row],[124. a133. Bil til nærmeste knudepunt(FYSIK) (metode: google maps køretid gennemsnitligt)]]</f>
        <v>0</v>
      </c>
      <c r="DG105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-3</v>
      </c>
      <c r="DH105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-1.5</v>
      </c>
      <c r="DI105" s="43">
        <v>0.32580268400000001</v>
      </c>
      <c r="DJ105" s="43">
        <v>4468</v>
      </c>
      <c r="DK105" s="43">
        <v>24046</v>
      </c>
      <c r="DL105" s="43">
        <v>51052</v>
      </c>
      <c r="DM105" s="43">
        <v>10</v>
      </c>
      <c r="DN105" s="43">
        <v>88</v>
      </c>
      <c r="DO105" s="43">
        <v>310</v>
      </c>
      <c r="DP105" s="43" t="s">
        <v>219</v>
      </c>
      <c r="DQ105" s="43"/>
      <c r="DR105" s="43"/>
      <c r="DS105" s="43"/>
      <c r="DT105" s="43"/>
    </row>
    <row r="106" spans="1:124" ht="21.75" customHeight="1" x14ac:dyDescent="0.25">
      <c r="A106" s="43" t="s">
        <v>110</v>
      </c>
      <c r="B106" s="43">
        <v>8600804</v>
      </c>
      <c r="C106" s="44">
        <v>0.23234318817310901</v>
      </c>
      <c r="D106" s="43">
        <v>1.395431809242312E-2</v>
      </c>
      <c r="E106" s="43">
        <v>2936</v>
      </c>
      <c r="F106" s="43">
        <v>757</v>
      </c>
      <c r="G106" s="43">
        <v>0.25783378746593999</v>
      </c>
      <c r="H106" s="43">
        <v>4889</v>
      </c>
      <c r="I106" s="43">
        <v>1430</v>
      </c>
      <c r="J106" s="43">
        <v>0.29249335242380797</v>
      </c>
      <c r="K106" s="43">
        <v>2925</v>
      </c>
      <c r="L106" s="43">
        <v>1158</v>
      </c>
      <c r="M106" s="43">
        <v>0.39589743589743498</v>
      </c>
      <c r="N106" s="43"/>
      <c r="O106" s="43"/>
      <c r="P106" s="43"/>
      <c r="Q106" s="43"/>
      <c r="R106" s="43"/>
      <c r="S106" s="43"/>
      <c r="T106" s="43">
        <v>29350</v>
      </c>
      <c r="U106" s="43">
        <v>182220</v>
      </c>
      <c r="V106" s="43">
        <v>446228</v>
      </c>
      <c r="W106" s="43">
        <v>1348644</v>
      </c>
      <c r="X106" s="43">
        <v>10150</v>
      </c>
      <c r="Y106" s="43">
        <v>75521</v>
      </c>
      <c r="Z106" s="43">
        <v>220176</v>
      </c>
      <c r="AA106" s="43">
        <v>815954</v>
      </c>
      <c r="AB106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39500</v>
      </c>
      <c r="AC106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257741</v>
      </c>
      <c r="AD106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666404</v>
      </c>
      <c r="AE106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2164598</v>
      </c>
      <c r="AF106" s="43">
        <v>17509</v>
      </c>
      <c r="AG106" s="43">
        <v>13803.1045774044</v>
      </c>
      <c r="AH106" s="43">
        <v>99997</v>
      </c>
      <c r="AI106" s="43">
        <v>12478.5059747798</v>
      </c>
      <c r="AJ106" s="43">
        <v>251943</v>
      </c>
      <c r="AK106" s="43">
        <v>12138.816147612601</v>
      </c>
      <c r="AL106" s="43">
        <v>733145</v>
      </c>
      <c r="AM106" s="43">
        <v>12736.8080095884</v>
      </c>
      <c r="AN106" s="43">
        <v>331575</v>
      </c>
      <c r="AO106" s="43">
        <v>323557</v>
      </c>
      <c r="AP106" s="43">
        <v>338578</v>
      </c>
      <c r="AQ106" s="43">
        <v>332151</v>
      </c>
      <c r="AR106" s="43">
        <v>14.05</v>
      </c>
      <c r="AS106" s="43">
        <v>13.84</v>
      </c>
      <c r="AT106" s="43">
        <v>14.02</v>
      </c>
      <c r="AU106" s="43">
        <v>13.79</v>
      </c>
      <c r="AV106" s="43">
        <v>37.75</v>
      </c>
      <c r="AW106" s="43">
        <v>1.0958980728650401E-2</v>
      </c>
      <c r="AX106" s="43">
        <v>1.33808252777977E-2</v>
      </c>
      <c r="AY106" s="43">
        <v>1.23926238753807E-2</v>
      </c>
      <c r="AZ106" s="43">
        <v>19794.0405158545</v>
      </c>
      <c r="BA106" s="43">
        <v>230910.76291506799</v>
      </c>
      <c r="BB106" s="43">
        <v>576078.40817705099</v>
      </c>
      <c r="BC106" s="43">
        <v>622.71344642417</v>
      </c>
      <c r="BD106" s="43">
        <v>4</v>
      </c>
      <c r="BE106" s="46">
        <v>18</v>
      </c>
      <c r="BF106" s="43">
        <v>37</v>
      </c>
      <c r="BG106" s="43">
        <v>376</v>
      </c>
      <c r="BH106" s="43">
        <v>1494</v>
      </c>
      <c r="BI106" s="63">
        <v>0.25167336010709507</v>
      </c>
      <c r="BJ106" s="43">
        <v>-1118</v>
      </c>
      <c r="BK106" s="43">
        <v>4742</v>
      </c>
      <c r="BL106" s="43">
        <v>634322</v>
      </c>
      <c r="BM106" s="43">
        <v>634322</v>
      </c>
      <c r="BN106" s="43">
        <v>634322</v>
      </c>
      <c r="BO106" s="43">
        <v>634322</v>
      </c>
      <c r="BP106" s="43">
        <v>634322</v>
      </c>
      <c r="BQ106" s="43">
        <v>634322</v>
      </c>
      <c r="BR106" s="45">
        <v>0</v>
      </c>
      <c r="BS106" s="43">
        <v>0</v>
      </c>
      <c r="BT106" s="43">
        <v>0</v>
      </c>
      <c r="BU106" s="45">
        <v>0</v>
      </c>
      <c r="BV106" s="45">
        <v>0</v>
      </c>
      <c r="BW106" s="43">
        <v>930.44587754159397</v>
      </c>
      <c r="BX106" s="43">
        <v>301.72576940220398</v>
      </c>
      <c r="BY106" s="43">
        <v>791.69120728846804</v>
      </c>
      <c r="BZ106" s="43">
        <v>1619.1569456008799</v>
      </c>
      <c r="CA106" s="43">
        <v>1137.37650856921</v>
      </c>
      <c r="CB106" s="48"/>
      <c r="CC106" s="43">
        <v>63296.791249485403</v>
      </c>
      <c r="CD106" s="43">
        <v>109696.12304775399</v>
      </c>
      <c r="CE106" s="43">
        <v>51558.812409141698</v>
      </c>
      <c r="CF106" s="43">
        <f>Tabel2[[#This Row],[99. a18 Cykelinfra if. 2 km af st (Cykelinfra langs vej hovedsti 50 snap)(FYSIK)]]/Tabel2[[#This Row],[100. a18 Større vej if. 2 km af st (HoGeFoStMe snap 50)(FYSIK)]]</f>
        <v>2.1275921209601831</v>
      </c>
      <c r="CG106" s="43">
        <f>Tabel2[[#This Row],[98. a18 Cykelinfra v større vej if. 2 km af st (Cykelinfra langs vej hovedsti 50 snap)(FYSIK)]]/Tabel2[[#This Row],[100. a18 Større vej if. 2 km af st (HoGeFoStMe snap 50)(FYSIK)]]</f>
        <v>1.2276619319156872</v>
      </c>
      <c r="CH106" s="48"/>
      <c r="CI106" s="48"/>
      <c r="CJ106" s="48"/>
      <c r="CK106" s="48"/>
      <c r="CL106" s="48"/>
      <c r="CM106" s="48"/>
      <c r="CN106" s="48"/>
      <c r="CO106" s="43">
        <v>122</v>
      </c>
      <c r="CP106" s="48">
        <v>158</v>
      </c>
      <c r="CQ106" s="48">
        <v>165</v>
      </c>
      <c r="CR106" s="43">
        <v>0.151238669852092</v>
      </c>
      <c r="CS106" s="43">
        <v>75902</v>
      </c>
      <c r="CT106" s="48">
        <v>30.16393442622951</v>
      </c>
      <c r="CU106" s="48">
        <v>22.303030303030305</v>
      </c>
      <c r="CV106" s="48">
        <v>23.291139240506329</v>
      </c>
      <c r="CW106" s="56" t="s">
        <v>111</v>
      </c>
      <c r="CX106" s="43">
        <v>0.52828319882611796</v>
      </c>
      <c r="CY106" s="43">
        <v>15</v>
      </c>
      <c r="CZ106" s="48" t="s">
        <v>18</v>
      </c>
      <c r="DA106" s="48">
        <v>10</v>
      </c>
      <c r="DB106" s="48" t="s">
        <v>70</v>
      </c>
      <c r="DC106" s="48">
        <v>14</v>
      </c>
      <c r="DD106" s="48">
        <v>16</v>
      </c>
      <c r="DE106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1</v>
      </c>
      <c r="DF106" s="62">
        <f>Tabel2[[#This Row],[126. a133. Forskel mellem tog og bil ( nærmeste kundepunkt) (tog-tid minus bil-tid)(FYSIK)]]/Tabel2[[#This Row],[124. a133. Bil til nærmeste knudepunt(FYSIK) (metode: google maps køretid gennemsnitligt)]]</f>
        <v>7.1428571428571425E-2</v>
      </c>
      <c r="DG106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-6</v>
      </c>
      <c r="DH106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-0.6</v>
      </c>
      <c r="DI106" s="43">
        <v>0.32580268400000001</v>
      </c>
      <c r="DJ106" s="43">
        <v>1820</v>
      </c>
      <c r="DK106" s="43">
        <v>15816</v>
      </c>
      <c r="DL106" s="43">
        <v>41092</v>
      </c>
      <c r="DM106" s="43">
        <v>15</v>
      </c>
      <c r="DN106" s="43">
        <v>74</v>
      </c>
      <c r="DO106" s="43">
        <v>125</v>
      </c>
      <c r="DP106" s="43" t="s">
        <v>110</v>
      </c>
      <c r="DQ106" s="43"/>
      <c r="DR106" s="43"/>
      <c r="DS106" s="43"/>
      <c r="DT106" s="43"/>
    </row>
    <row r="107" spans="1:124" ht="21.75" customHeight="1" x14ac:dyDescent="0.25">
      <c r="A107" s="43" t="s">
        <v>134</v>
      </c>
      <c r="B107" s="43">
        <v>8600676</v>
      </c>
      <c r="C107" s="44">
        <v>0.31875852967521001</v>
      </c>
      <c r="D107" s="43">
        <v>1.8637718684443E-2</v>
      </c>
      <c r="E107" s="43">
        <v>2584</v>
      </c>
      <c r="F107" s="43">
        <v>1374</v>
      </c>
      <c r="G107" s="43">
        <v>0.53173374613003099</v>
      </c>
      <c r="H107" s="43">
        <v>2368</v>
      </c>
      <c r="I107" s="43">
        <v>1597</v>
      </c>
      <c r="J107" s="43">
        <v>0.67440878378378299</v>
      </c>
      <c r="K107" s="43">
        <v>5408</v>
      </c>
      <c r="L107" s="43">
        <v>3770</v>
      </c>
      <c r="M107" s="43">
        <v>0.69711538461538403</v>
      </c>
      <c r="N107" s="43">
        <v>1752</v>
      </c>
      <c r="O107" s="43">
        <v>1246</v>
      </c>
      <c r="P107" s="43">
        <v>0.71118721461187195</v>
      </c>
      <c r="Q107" s="43">
        <v>442</v>
      </c>
      <c r="R107" s="43">
        <v>284</v>
      </c>
      <c r="S107" s="43">
        <v>0.64253393665158298</v>
      </c>
      <c r="T107" s="43">
        <v>9578</v>
      </c>
      <c r="U107" s="43">
        <v>40975</v>
      </c>
      <c r="V107" s="43">
        <v>106143</v>
      </c>
      <c r="W107" s="43">
        <v>1004120</v>
      </c>
      <c r="X107" s="43">
        <v>2183</v>
      </c>
      <c r="Y107" s="43">
        <v>15937</v>
      </c>
      <c r="Z107" s="43">
        <v>57255</v>
      </c>
      <c r="AA107" s="43">
        <v>583778</v>
      </c>
      <c r="AB107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11761</v>
      </c>
      <c r="AC107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56912</v>
      </c>
      <c r="AD107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163398</v>
      </c>
      <c r="AE107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1587898</v>
      </c>
      <c r="AF107" s="43">
        <v>4917</v>
      </c>
      <c r="AG107" s="43">
        <v>15118.851037851</v>
      </c>
      <c r="AH107" s="43">
        <v>20886</v>
      </c>
      <c r="AI107" s="43">
        <v>15022.210125490899</v>
      </c>
      <c r="AJ107" s="43">
        <v>54458</v>
      </c>
      <c r="AK107" s="43">
        <v>14524.224950866001</v>
      </c>
      <c r="AL107" s="43">
        <v>540036</v>
      </c>
      <c r="AM107" s="43">
        <v>13087.3796999238</v>
      </c>
      <c r="AN107" s="43">
        <v>424677</v>
      </c>
      <c r="AO107" s="43">
        <v>419375</v>
      </c>
      <c r="AP107" s="43">
        <v>375250</v>
      </c>
      <c r="AQ107" s="43">
        <v>346681</v>
      </c>
      <c r="AR107" s="43">
        <v>14.54</v>
      </c>
      <c r="AS107" s="43">
        <v>14.63</v>
      </c>
      <c r="AT107" s="43">
        <v>14.2</v>
      </c>
      <c r="AU107" s="43">
        <v>14.01</v>
      </c>
      <c r="AV107" s="43">
        <v>38.372</v>
      </c>
      <c r="AW107" s="43">
        <v>1.6339594506345E-2</v>
      </c>
      <c r="AX107" s="43">
        <v>2.2397438691305602E-2</v>
      </c>
      <c r="AY107" s="43">
        <v>2.08528796543089E-2</v>
      </c>
      <c r="AZ107" s="43">
        <v>17156.565312771701</v>
      </c>
      <c r="BA107" s="43">
        <v>132313.817724947</v>
      </c>
      <c r="BB107" s="43">
        <v>374615.81011455302</v>
      </c>
      <c r="BC107" s="43">
        <v>1190.05222657021</v>
      </c>
      <c r="BD107" s="43">
        <v>1</v>
      </c>
      <c r="BE107" s="46">
        <v>6</v>
      </c>
      <c r="BF107" s="43">
        <v>15</v>
      </c>
      <c r="BG107" s="43">
        <v>202</v>
      </c>
      <c r="BH107" s="43">
        <v>286</v>
      </c>
      <c r="BI107" s="63">
        <v>0.70629370629370625</v>
      </c>
      <c r="BJ107" s="43">
        <v>-84</v>
      </c>
      <c r="BK107" s="43">
        <v>4742</v>
      </c>
      <c r="BL107" s="43">
        <v>11732</v>
      </c>
      <c r="BM107" s="43">
        <v>74274</v>
      </c>
      <c r="BN107" s="43">
        <v>634322</v>
      </c>
      <c r="BO107" s="43">
        <v>634322</v>
      </c>
      <c r="BP107" s="43">
        <v>634322</v>
      </c>
      <c r="BQ107" s="43">
        <v>634322</v>
      </c>
      <c r="BR107" s="45">
        <v>-62542</v>
      </c>
      <c r="BS107" s="43">
        <v>-622590</v>
      </c>
      <c r="BT107" s="43">
        <v>-622590</v>
      </c>
      <c r="BU107" s="45">
        <v>-622590</v>
      </c>
      <c r="BV107" s="45">
        <v>-622590</v>
      </c>
      <c r="BW107" s="43">
        <v>1706.9008913221901</v>
      </c>
      <c r="BX107" s="43">
        <v>90.397521337704603</v>
      </c>
      <c r="BY107" s="43">
        <v>189.21365423400201</v>
      </c>
      <c r="BZ107" s="43">
        <v>799.18971987165503</v>
      </c>
      <c r="CA107" s="43">
        <v>1098.8129386322701</v>
      </c>
      <c r="CB107" s="48">
        <v>5.7</v>
      </c>
      <c r="CC107" s="43">
        <v>50096.518614586901</v>
      </c>
      <c r="CD107" s="43">
        <v>67952.868138489503</v>
      </c>
      <c r="CE107" s="43">
        <v>40559.411460451702</v>
      </c>
      <c r="CF107" s="43">
        <f>Tabel2[[#This Row],[99. a18 Cykelinfra if. 2 km af st (Cykelinfra langs vej hovedsti 50 snap)(FYSIK)]]/Tabel2[[#This Row],[100. a18 Større vej if. 2 km af st (HoGeFoStMe snap 50)(FYSIK)]]</f>
        <v>1.675390881959625</v>
      </c>
      <c r="CG107" s="43">
        <f>Tabel2[[#This Row],[98. a18 Cykelinfra v større vej if. 2 km af st (Cykelinfra langs vej hovedsti 50 snap)(FYSIK)]]/Tabel2[[#This Row],[100. a18 Større vej if. 2 km af st (HoGeFoStMe snap 50)(FYSIK)]]</f>
        <v>1.2351391899124216</v>
      </c>
      <c r="CH107" s="48">
        <v>5</v>
      </c>
      <c r="CI107" s="48">
        <v>5</v>
      </c>
      <c r="CJ107" s="48">
        <v>5.5</v>
      </c>
      <c r="CK107" s="48">
        <v>8</v>
      </c>
      <c r="CL107" s="48">
        <v>8.3000000000000007</v>
      </c>
      <c r="CM107" s="48">
        <v>6.8</v>
      </c>
      <c r="CN107" s="48">
        <v>10</v>
      </c>
      <c r="CO107" s="43">
        <v>633</v>
      </c>
      <c r="CP107" s="48">
        <v>144</v>
      </c>
      <c r="CQ107" s="48">
        <v>76</v>
      </c>
      <c r="CR107" s="43">
        <v>0</v>
      </c>
      <c r="CS107" s="43">
        <v>0</v>
      </c>
      <c r="CT107" s="48">
        <v>5.1134670735138172</v>
      </c>
      <c r="CU107" s="48">
        <v>42.589798125450613</v>
      </c>
      <c r="CV107" s="48">
        <v>22.477949010654488</v>
      </c>
      <c r="CW107" s="56" t="s">
        <v>135</v>
      </c>
      <c r="CX107" s="43">
        <v>0.651146736212318</v>
      </c>
      <c r="CY107" s="43">
        <v>27</v>
      </c>
      <c r="CZ107" s="48" t="s">
        <v>86</v>
      </c>
      <c r="DA107" s="48">
        <v>23</v>
      </c>
      <c r="DB107" s="48" t="s">
        <v>53</v>
      </c>
      <c r="DC107" s="48">
        <v>29</v>
      </c>
      <c r="DD107" s="48">
        <v>25</v>
      </c>
      <c r="DE107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-2</v>
      </c>
      <c r="DF107" s="62">
        <f>Tabel2[[#This Row],[126. a133. Forskel mellem tog og bil ( nærmeste kundepunkt) (tog-tid minus bil-tid)(FYSIK)]]/Tabel2[[#This Row],[124. a133. Bil til nærmeste knudepunt(FYSIK) (metode: google maps køretid gennemsnitligt)]]</f>
        <v>-6.8965517241379309E-2</v>
      </c>
      <c r="DG107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-2</v>
      </c>
      <c r="DH107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-8.6956521739130432E-2</v>
      </c>
      <c r="DI107" s="43">
        <v>0.21360483799999999</v>
      </c>
      <c r="DJ107" s="43">
        <v>1164</v>
      </c>
      <c r="DK107" s="43">
        <v>6334</v>
      </c>
      <c r="DL107" s="43">
        <v>19054</v>
      </c>
      <c r="DM107" s="43">
        <v>21</v>
      </c>
      <c r="DN107" s="43">
        <v>115</v>
      </c>
      <c r="DO107" s="43">
        <v>255</v>
      </c>
      <c r="DP107" s="43" t="s">
        <v>134</v>
      </c>
      <c r="DQ107" s="43"/>
      <c r="DR107" s="43"/>
      <c r="DS107" s="43"/>
      <c r="DT107" s="43"/>
    </row>
    <row r="108" spans="1:124" ht="21.75" customHeight="1" x14ac:dyDescent="0.25">
      <c r="A108" s="43" t="s">
        <v>43</v>
      </c>
      <c r="B108" s="43">
        <v>8600091</v>
      </c>
      <c r="C108" s="44">
        <v>7.1723453845566207E-2</v>
      </c>
      <c r="D108" s="43">
        <v>3.0089640666510998E-3</v>
      </c>
      <c r="E108" s="43">
        <v>739</v>
      </c>
      <c r="F108" s="43">
        <v>445</v>
      </c>
      <c r="G108" s="43">
        <v>0.60216508795669799</v>
      </c>
      <c r="H108" s="43">
        <v>1707</v>
      </c>
      <c r="I108" s="43">
        <v>978</v>
      </c>
      <c r="J108" s="43">
        <v>0.57293497363796098</v>
      </c>
      <c r="K108" s="43">
        <v>2007</v>
      </c>
      <c r="L108" s="43">
        <v>1262</v>
      </c>
      <c r="M108" s="43">
        <v>0.62879920279023405</v>
      </c>
      <c r="N108" s="43">
        <v>658</v>
      </c>
      <c r="O108" s="43">
        <v>533</v>
      </c>
      <c r="P108" s="43">
        <v>0.81003039513677799</v>
      </c>
      <c r="Q108" s="43">
        <v>945</v>
      </c>
      <c r="R108" s="43">
        <v>778</v>
      </c>
      <c r="S108" s="43">
        <v>0.82328042328042295</v>
      </c>
      <c r="T108" s="43">
        <v>3965</v>
      </c>
      <c r="U108" s="43">
        <v>6939</v>
      </c>
      <c r="V108" s="43">
        <v>9386</v>
      </c>
      <c r="W108" s="43">
        <v>49948</v>
      </c>
      <c r="X108" s="43">
        <v>1647</v>
      </c>
      <c r="Y108" s="43">
        <v>3098</v>
      </c>
      <c r="Z108" s="43">
        <v>3367</v>
      </c>
      <c r="AA108" s="43">
        <v>19349</v>
      </c>
      <c r="AB108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5612</v>
      </c>
      <c r="AC108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10037</v>
      </c>
      <c r="AD108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12753</v>
      </c>
      <c r="AE108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69297</v>
      </c>
      <c r="AF108" s="43">
        <v>1589</v>
      </c>
      <c r="AG108" s="43">
        <v>26151.136536030299</v>
      </c>
      <c r="AH108" s="43">
        <v>3116</v>
      </c>
      <c r="AI108" s="43">
        <v>27515.861236316799</v>
      </c>
      <c r="AJ108" s="43">
        <v>4453</v>
      </c>
      <c r="AK108" s="43">
        <v>27329.009909909899</v>
      </c>
      <c r="AL108" s="43">
        <v>24741</v>
      </c>
      <c r="AM108" s="43">
        <v>25120.159439653398</v>
      </c>
      <c r="AN108" s="43">
        <v>261165</v>
      </c>
      <c r="AO108" s="43">
        <v>282365</v>
      </c>
      <c r="AP108" s="43">
        <v>291513</v>
      </c>
      <c r="AQ108" s="43">
        <v>299891</v>
      </c>
      <c r="AR108" s="43">
        <v>11.69</v>
      </c>
      <c r="AS108" s="43">
        <v>11.89</v>
      </c>
      <c r="AT108" s="43">
        <v>11.96</v>
      </c>
      <c r="AU108" s="43">
        <v>12.31</v>
      </c>
      <c r="AV108" s="43">
        <v>6.758</v>
      </c>
      <c r="AW108" s="43">
        <v>1.3504638639973501E-2</v>
      </c>
      <c r="AX108" s="43">
        <v>1.54584518621318E-2</v>
      </c>
      <c r="AY108" s="43">
        <v>1.4689153236569601E-2</v>
      </c>
      <c r="AZ108" s="43">
        <v>10334.406398905599</v>
      </c>
      <c r="BA108" s="43">
        <v>36488.278680607997</v>
      </c>
      <c r="BB108" s="43">
        <v>47339.439916425901</v>
      </c>
      <c r="BC108" s="43">
        <v>19970.8838465437</v>
      </c>
      <c r="BD108" s="43">
        <v>1</v>
      </c>
      <c r="BE108" s="46">
        <v>1</v>
      </c>
      <c r="BF108" s="43">
        <v>1</v>
      </c>
      <c r="BG108" s="43">
        <v>38</v>
      </c>
      <c r="BH108" s="43">
        <v>38</v>
      </c>
      <c r="BI108" s="63">
        <v>1</v>
      </c>
      <c r="BJ108" s="43">
        <v>0</v>
      </c>
      <c r="BK108" s="43">
        <v>161</v>
      </c>
      <c r="BL108" s="43">
        <v>7412</v>
      </c>
      <c r="BM108" s="43">
        <v>7412</v>
      </c>
      <c r="BN108" s="43">
        <v>22032</v>
      </c>
      <c r="BO108" s="43">
        <v>61222</v>
      </c>
      <c r="BP108" s="43">
        <v>61222</v>
      </c>
      <c r="BQ108" s="43">
        <v>180760</v>
      </c>
      <c r="BR108" s="45">
        <v>0</v>
      </c>
      <c r="BS108" s="43">
        <v>-22032</v>
      </c>
      <c r="BT108" s="43">
        <v>-61222</v>
      </c>
      <c r="BU108" s="45">
        <v>-53810</v>
      </c>
      <c r="BV108" s="45">
        <v>-173348</v>
      </c>
      <c r="BW108" s="43">
        <v>11583.0462087878</v>
      </c>
      <c r="BX108" s="43">
        <v>168.058717215364</v>
      </c>
      <c r="BY108" s="43">
        <v>668.63244105244303</v>
      </c>
      <c r="BZ108" s="43">
        <v>12023.4193698986</v>
      </c>
      <c r="CA108" s="43">
        <v>5940.01288512055</v>
      </c>
      <c r="CB108" s="48"/>
      <c r="CC108" s="43">
        <v>10900.5537328517</v>
      </c>
      <c r="CD108" s="43">
        <v>26163.365336746701</v>
      </c>
      <c r="CE108" s="43">
        <v>31724.987358787999</v>
      </c>
      <c r="CF108" s="43">
        <f>Tabel2[[#This Row],[99. a18 Cykelinfra if. 2 km af st (Cykelinfra langs vej hovedsti 50 snap)(FYSIK)]]/Tabel2[[#This Row],[100. a18 Større vej if. 2 km af st (HoGeFoStMe snap 50)(FYSIK)]]</f>
        <v>0.82469269540935852</v>
      </c>
      <c r="CG108" s="43">
        <f>Tabel2[[#This Row],[98. a18 Cykelinfra v større vej if. 2 km af st (Cykelinfra langs vej hovedsti 50 snap)(FYSIK)]]/Tabel2[[#This Row],[100. a18 Større vej if. 2 km af st (HoGeFoStMe snap 50)(FYSIK)]]</f>
        <v>0.34359521123125636</v>
      </c>
      <c r="CH108" s="48"/>
      <c r="CI108" s="48"/>
      <c r="CJ108" s="48"/>
      <c r="CK108" s="48"/>
      <c r="CL108" s="48"/>
      <c r="CM108" s="48"/>
      <c r="CN108" s="48"/>
      <c r="CO108" s="43">
        <v>220</v>
      </c>
      <c r="CP108" s="48">
        <v>376</v>
      </c>
      <c r="CQ108" s="48">
        <v>93</v>
      </c>
      <c r="CR108" s="43">
        <v>0.24588120263994101</v>
      </c>
      <c r="CS108" s="43">
        <v>40236</v>
      </c>
      <c r="CT108" s="48">
        <v>1.9734744707347447</v>
      </c>
      <c r="CU108" s="48">
        <v>4.6684342318456329</v>
      </c>
      <c r="CV108" s="48">
        <v>1.1546925094724569</v>
      </c>
      <c r="CW108" s="56" t="s">
        <v>44</v>
      </c>
      <c r="CX108" s="43">
        <v>0.82405647569915796</v>
      </c>
      <c r="CY108" s="43">
        <v>95</v>
      </c>
      <c r="CZ108" s="48" t="s">
        <v>21</v>
      </c>
      <c r="DA108" s="48">
        <v>196</v>
      </c>
      <c r="DB108" s="48" t="s">
        <v>18</v>
      </c>
      <c r="DC108" s="48">
        <v>78</v>
      </c>
      <c r="DD108" s="48">
        <v>177</v>
      </c>
      <c r="DE108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17</v>
      </c>
      <c r="DF108" s="62">
        <f>Tabel2[[#This Row],[126. a133. Forskel mellem tog og bil ( nærmeste kundepunkt) (tog-tid minus bil-tid)(FYSIK)]]/Tabel2[[#This Row],[124. a133. Bil til nærmeste knudepunt(FYSIK) (metode: google maps køretid gennemsnitligt)]]</f>
        <v>0.21794871794871795</v>
      </c>
      <c r="DG108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19</v>
      </c>
      <c r="DH108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9.6938775510204078E-2</v>
      </c>
      <c r="DI108" s="43">
        <v>5.3302789000000003E-2</v>
      </c>
      <c r="DJ108" s="43">
        <v>1264</v>
      </c>
      <c r="DK108" s="43">
        <v>2630</v>
      </c>
      <c r="DL108" s="43">
        <v>4324</v>
      </c>
      <c r="DM108" s="43">
        <v>29</v>
      </c>
      <c r="DN108" s="43">
        <v>137</v>
      </c>
      <c r="DO108" s="43">
        <v>344</v>
      </c>
      <c r="DP108" s="43"/>
      <c r="DQ108" s="43" t="s">
        <v>43</v>
      </c>
      <c r="DR108" s="43"/>
      <c r="DS108" s="43"/>
      <c r="DT108" s="43" t="s">
        <v>43</v>
      </c>
    </row>
    <row r="109" spans="1:124" ht="21.75" customHeight="1" x14ac:dyDescent="0.25">
      <c r="A109" s="43" t="s">
        <v>87</v>
      </c>
      <c r="B109" s="43">
        <v>8600816</v>
      </c>
      <c r="C109" s="44">
        <v>7.3668113515168096E-2</v>
      </c>
      <c r="D109" s="43">
        <v>8.3374653560695094E-3</v>
      </c>
      <c r="E109" s="43">
        <v>1137</v>
      </c>
      <c r="F109" s="43">
        <v>598</v>
      </c>
      <c r="G109" s="43">
        <v>0.52594547053649898</v>
      </c>
      <c r="H109" s="43">
        <v>1561</v>
      </c>
      <c r="I109" s="43">
        <v>800</v>
      </c>
      <c r="J109" s="43">
        <v>0.51249199231261999</v>
      </c>
      <c r="K109" s="43">
        <v>3459</v>
      </c>
      <c r="L109" s="43">
        <v>1771</v>
      </c>
      <c r="M109" s="43">
        <v>0.51199768719283001</v>
      </c>
      <c r="N109" s="43">
        <v>2830</v>
      </c>
      <c r="O109" s="43">
        <v>1954</v>
      </c>
      <c r="P109" s="43">
        <v>0.69045936395759699</v>
      </c>
      <c r="Q109" s="43">
        <v>605</v>
      </c>
      <c r="R109" s="43">
        <v>414</v>
      </c>
      <c r="S109" s="43">
        <v>0.68429752066115701</v>
      </c>
      <c r="T109" s="43">
        <v>3900</v>
      </c>
      <c r="U109" s="43">
        <v>11914</v>
      </c>
      <c r="V109" s="43">
        <v>15197</v>
      </c>
      <c r="W109" s="43">
        <v>36347</v>
      </c>
      <c r="X109" s="43">
        <v>2830</v>
      </c>
      <c r="Y109" s="43">
        <v>5728</v>
      </c>
      <c r="Z109" s="43">
        <v>6574</v>
      </c>
      <c r="AA109" s="43">
        <v>13310</v>
      </c>
      <c r="AB109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6730</v>
      </c>
      <c r="AC109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17642</v>
      </c>
      <c r="AD109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21771</v>
      </c>
      <c r="AE109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49657</v>
      </c>
      <c r="AF109" s="43">
        <v>1784</v>
      </c>
      <c r="AG109" s="43">
        <v>28499.096520763102</v>
      </c>
      <c r="AH109" s="43">
        <v>5388</v>
      </c>
      <c r="AI109" s="43">
        <v>28379.9635823114</v>
      </c>
      <c r="AJ109" s="43">
        <v>7001</v>
      </c>
      <c r="AK109" s="43">
        <v>29369.406263406199</v>
      </c>
      <c r="AL109" s="43">
        <v>17391</v>
      </c>
      <c r="AM109" s="43">
        <v>31864.7501583462</v>
      </c>
      <c r="AN109" s="43">
        <v>276731</v>
      </c>
      <c r="AO109" s="43">
        <v>281497</v>
      </c>
      <c r="AP109" s="43">
        <v>291112</v>
      </c>
      <c r="AQ109" s="43">
        <v>296829</v>
      </c>
      <c r="AR109" s="43">
        <v>12.46</v>
      </c>
      <c r="AS109" s="43">
        <v>12.43</v>
      </c>
      <c r="AT109" s="43">
        <v>12.5</v>
      </c>
      <c r="AU109" s="43">
        <v>12.38</v>
      </c>
      <c r="AV109" s="43">
        <v>10.063499999999999</v>
      </c>
      <c r="AW109" s="43">
        <v>2.1303874633108601E-2</v>
      </c>
      <c r="AX109" s="43">
        <v>1.9772754408220398E-2</v>
      </c>
      <c r="AY109" s="43">
        <v>2.17164836685972E-2</v>
      </c>
      <c r="AZ109" s="43">
        <v>10696.836384530099</v>
      </c>
      <c r="BA109" s="43">
        <v>60033.629917195402</v>
      </c>
      <c r="BB109" s="43">
        <v>92559.253758212304</v>
      </c>
      <c r="BC109" s="43">
        <v>11135.004891532701</v>
      </c>
      <c r="BD109" s="43">
        <v>1</v>
      </c>
      <c r="BE109" s="46">
        <v>1</v>
      </c>
      <c r="BF109" s="43">
        <v>1</v>
      </c>
      <c r="BG109" s="43">
        <v>54</v>
      </c>
      <c r="BH109" s="43">
        <v>54</v>
      </c>
      <c r="BI109" s="63">
        <v>1</v>
      </c>
      <c r="BJ109" s="43">
        <v>0</v>
      </c>
      <c r="BK109" s="43">
        <v>200</v>
      </c>
      <c r="BL109" s="43">
        <v>11973</v>
      </c>
      <c r="BM109" s="43">
        <v>11973</v>
      </c>
      <c r="BN109" s="43">
        <v>11973</v>
      </c>
      <c r="BO109" s="43">
        <v>43890</v>
      </c>
      <c r="BP109" s="43">
        <v>43890</v>
      </c>
      <c r="BQ109" s="43">
        <v>634322</v>
      </c>
      <c r="BR109" s="45">
        <v>0</v>
      </c>
      <c r="BS109" s="43">
        <v>0</v>
      </c>
      <c r="BT109" s="43">
        <v>-31917</v>
      </c>
      <c r="BU109" s="45">
        <v>-31917</v>
      </c>
      <c r="BV109" s="45">
        <v>-622349</v>
      </c>
      <c r="BW109" s="43">
        <v>583.868548665704</v>
      </c>
      <c r="BX109" s="43">
        <v>720.82605494456197</v>
      </c>
      <c r="BY109" s="43">
        <v>25.680421552056199</v>
      </c>
      <c r="BZ109" s="43">
        <v>1051.47724453214</v>
      </c>
      <c r="CA109" s="43">
        <v>5854.46398048022</v>
      </c>
      <c r="CB109" s="48"/>
      <c r="CC109" s="43">
        <v>20598.656791569199</v>
      </c>
      <c r="CD109" s="43">
        <v>37189.299905002299</v>
      </c>
      <c r="CE109" s="43">
        <v>32242.292254421202</v>
      </c>
      <c r="CF109" s="43">
        <f>Tabel2[[#This Row],[99. a18 Cykelinfra if. 2 km af st (Cykelinfra langs vej hovedsti 50 snap)(FYSIK)]]/Tabel2[[#This Row],[100. a18 Større vej if. 2 km af st (HoGeFoStMe snap 50)(FYSIK)]]</f>
        <v>1.1534322563527641</v>
      </c>
      <c r="CG109" s="43">
        <f>Tabel2[[#This Row],[98. a18 Cykelinfra v større vej if. 2 km af st (Cykelinfra langs vej hovedsti 50 snap)(FYSIK)]]/Tabel2[[#This Row],[100. a18 Større vej if. 2 km af st (HoGeFoStMe snap 50)(FYSIK)]]</f>
        <v>0.63887073006555928</v>
      </c>
      <c r="CH109" s="48"/>
      <c r="CI109" s="48"/>
      <c r="CJ109" s="48"/>
      <c r="CK109" s="48"/>
      <c r="CL109" s="48"/>
      <c r="CM109" s="48"/>
      <c r="CN109" s="48"/>
      <c r="CO109" s="43">
        <v>589</v>
      </c>
      <c r="CP109" s="48">
        <v>275</v>
      </c>
      <c r="CQ109" s="48">
        <v>0</v>
      </c>
      <c r="CR109" s="43">
        <v>0.298442300158759</v>
      </c>
      <c r="CS109" s="43">
        <v>57899</v>
      </c>
      <c r="CT109" s="48">
        <v>3.415456892341326</v>
      </c>
      <c r="CU109" s="48">
        <v>0</v>
      </c>
      <c r="CV109" s="48">
        <v>7.3152876712328769</v>
      </c>
      <c r="CW109" s="56" t="s">
        <v>88</v>
      </c>
      <c r="CX109" s="43">
        <v>0.68717766316912599</v>
      </c>
      <c r="CY109" s="43">
        <v>57</v>
      </c>
      <c r="CZ109" s="48" t="s">
        <v>18</v>
      </c>
      <c r="DA109" s="48">
        <v>12</v>
      </c>
      <c r="DB109" s="48" t="s">
        <v>89</v>
      </c>
      <c r="DC109" s="48">
        <v>74</v>
      </c>
      <c r="DD109" s="48">
        <v>31</v>
      </c>
      <c r="DE109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-17</v>
      </c>
      <c r="DF109" s="62">
        <f>Tabel2[[#This Row],[126. a133. Forskel mellem tog og bil ( nærmeste kundepunkt) (tog-tid minus bil-tid)(FYSIK)]]/Tabel2[[#This Row],[124. a133. Bil til nærmeste knudepunt(FYSIK) (metode: google maps køretid gennemsnitligt)]]</f>
        <v>-0.22972972972972974</v>
      </c>
      <c r="DG109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-19</v>
      </c>
      <c r="DH109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-1.5833333333333333</v>
      </c>
      <c r="DI109" s="43">
        <v>4.7343227000000002E-2</v>
      </c>
      <c r="DJ109" s="43">
        <v>1084</v>
      </c>
      <c r="DK109" s="43">
        <v>3254</v>
      </c>
      <c r="DL109" s="43">
        <v>4310</v>
      </c>
      <c r="DM109" s="43">
        <v>28</v>
      </c>
      <c r="DN109" s="43">
        <v>192</v>
      </c>
      <c r="DO109" s="43">
        <v>384</v>
      </c>
      <c r="DP109" s="43"/>
      <c r="DQ109" s="43"/>
      <c r="DR109" s="43"/>
      <c r="DS109" s="43" t="s">
        <v>87</v>
      </c>
      <c r="DT109" s="43"/>
    </row>
    <row r="110" spans="1:124" ht="21.75" customHeight="1" x14ac:dyDescent="0.25">
      <c r="A110" s="43" t="s">
        <v>225</v>
      </c>
      <c r="B110" s="43">
        <v>8600695</v>
      </c>
      <c r="C110" s="44">
        <v>0.35974786857931501</v>
      </c>
      <c r="D110" s="43">
        <v>7.3270643045634007E-2</v>
      </c>
      <c r="E110" s="43">
        <v>2123</v>
      </c>
      <c r="F110" s="43">
        <v>1099</v>
      </c>
      <c r="G110" s="43">
        <v>0.51766368346679204</v>
      </c>
      <c r="H110" s="43">
        <v>3156</v>
      </c>
      <c r="I110" s="43">
        <v>1981</v>
      </c>
      <c r="J110" s="43">
        <v>0.62769328263624802</v>
      </c>
      <c r="K110" s="43">
        <v>3635</v>
      </c>
      <c r="L110" s="43">
        <v>2599</v>
      </c>
      <c r="M110" s="43">
        <v>0.71499312242090696</v>
      </c>
      <c r="N110" s="43">
        <v>706</v>
      </c>
      <c r="O110" s="43">
        <v>541</v>
      </c>
      <c r="P110" s="43">
        <v>0.76628895184135903</v>
      </c>
      <c r="Q110" s="43">
        <v>1092</v>
      </c>
      <c r="R110" s="43">
        <v>889</v>
      </c>
      <c r="S110" s="43">
        <v>0.81410256410256399</v>
      </c>
      <c r="T110" s="43">
        <v>8112</v>
      </c>
      <c r="U110" s="43">
        <v>15866</v>
      </c>
      <c r="V110" s="43">
        <v>62049</v>
      </c>
      <c r="W110" s="43">
        <v>893970</v>
      </c>
      <c r="X110" s="43">
        <v>3051</v>
      </c>
      <c r="Y110" s="43">
        <v>5304</v>
      </c>
      <c r="Z110" s="43">
        <v>19250</v>
      </c>
      <c r="AA110" s="43">
        <v>436922</v>
      </c>
      <c r="AB110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11163</v>
      </c>
      <c r="AC110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21170</v>
      </c>
      <c r="AD110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81299</v>
      </c>
      <c r="AE110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1330892</v>
      </c>
      <c r="AF110" s="43">
        <v>3794</v>
      </c>
      <c r="AG110" s="43">
        <v>14272.19092827</v>
      </c>
      <c r="AH110" s="43">
        <v>7754</v>
      </c>
      <c r="AI110" s="43">
        <v>15185.3880789575</v>
      </c>
      <c r="AJ110" s="43">
        <v>31379</v>
      </c>
      <c r="AK110" s="43">
        <v>15164.2117328232</v>
      </c>
      <c r="AL110" s="43">
        <v>469137</v>
      </c>
      <c r="AM110" s="43">
        <v>13650.8545422357</v>
      </c>
      <c r="AN110" s="43">
        <v>358861</v>
      </c>
      <c r="AO110" s="43">
        <v>404493</v>
      </c>
      <c r="AP110" s="43">
        <v>391351</v>
      </c>
      <c r="AQ110" s="43">
        <v>344092</v>
      </c>
      <c r="AR110" s="43">
        <v>13.74</v>
      </c>
      <c r="AS110" s="43">
        <v>14.12</v>
      </c>
      <c r="AT110" s="43">
        <v>13.87</v>
      </c>
      <c r="AU110" s="43">
        <v>13.73</v>
      </c>
      <c r="AV110" s="43">
        <v>30.373000000000001</v>
      </c>
      <c r="AW110" s="43">
        <v>1.8864685908930999E-2</v>
      </c>
      <c r="AX110" s="43">
        <v>2.2885956542222901E-2</v>
      </c>
      <c r="AY110" s="43">
        <v>2.0946972301438899E-2</v>
      </c>
      <c r="AZ110" s="43">
        <v>19395.584310251499</v>
      </c>
      <c r="BA110" s="43">
        <v>78318.839774215201</v>
      </c>
      <c r="BB110" s="43">
        <v>257031.706354475</v>
      </c>
      <c r="BC110" s="43">
        <v>2948.6531152286798</v>
      </c>
      <c r="BD110" s="43">
        <v>1</v>
      </c>
      <c r="BE110" s="46">
        <v>2</v>
      </c>
      <c r="BF110" s="43">
        <v>4</v>
      </c>
      <c r="BG110" s="43">
        <v>200</v>
      </c>
      <c r="BH110" s="43">
        <v>200</v>
      </c>
      <c r="BI110" s="63">
        <v>1</v>
      </c>
      <c r="BJ110" s="43">
        <v>0</v>
      </c>
      <c r="BK110" s="43">
        <v>4742</v>
      </c>
      <c r="BL110" s="43">
        <v>13022</v>
      </c>
      <c r="BM110" s="43">
        <v>69084</v>
      </c>
      <c r="BN110" s="43">
        <v>634322</v>
      </c>
      <c r="BO110" s="43">
        <v>634322</v>
      </c>
      <c r="BP110" s="43">
        <v>634322</v>
      </c>
      <c r="BQ110" s="43">
        <v>634322</v>
      </c>
      <c r="BR110" s="45">
        <v>-56062</v>
      </c>
      <c r="BS110" s="43">
        <v>-621300</v>
      </c>
      <c r="BT110" s="43">
        <v>-621300</v>
      </c>
      <c r="BU110" s="45">
        <v>-621300</v>
      </c>
      <c r="BV110" s="45">
        <v>-621300</v>
      </c>
      <c r="BW110" s="43">
        <v>6996.1792960107796</v>
      </c>
      <c r="BX110" s="43">
        <v>162.58853891248299</v>
      </c>
      <c r="BY110" s="43">
        <v>2444.7179144710099</v>
      </c>
      <c r="BZ110" s="43">
        <v>3613.8253715793799</v>
      </c>
      <c r="CA110" s="43">
        <v>1377.68944345708</v>
      </c>
      <c r="CB110" s="48">
        <v>7.7</v>
      </c>
      <c r="CC110" s="43">
        <v>31913.3238723098</v>
      </c>
      <c r="CD110" s="43">
        <v>48547.697498857102</v>
      </c>
      <c r="CE110" s="43">
        <v>36505.397977323897</v>
      </c>
      <c r="CF110" s="43">
        <f>Tabel2[[#This Row],[99. a18 Cykelinfra if. 2 km af st (Cykelinfra langs vej hovedsti 50 snap)(FYSIK)]]/Tabel2[[#This Row],[100. a18 Større vej if. 2 km af st (HoGeFoStMe snap 50)(FYSIK)]]</f>
        <v>1.3298772288145861</v>
      </c>
      <c r="CG110" s="43">
        <f>Tabel2[[#This Row],[98. a18 Cykelinfra v større vej if. 2 km af st (Cykelinfra langs vej hovedsti 50 snap)(FYSIK)]]/Tabel2[[#This Row],[100. a18 Større vej if. 2 km af st (HoGeFoStMe snap 50)(FYSIK)]]</f>
        <v>0.87420835384765394</v>
      </c>
      <c r="CH110" s="48">
        <v>8</v>
      </c>
      <c r="CI110" s="48">
        <v>4</v>
      </c>
      <c r="CJ110" s="48">
        <v>4.5</v>
      </c>
      <c r="CK110" s="48">
        <v>7</v>
      </c>
      <c r="CL110" s="48">
        <v>9.6</v>
      </c>
      <c r="CM110" s="48">
        <v>6.8</v>
      </c>
      <c r="CN110" s="48">
        <v>10</v>
      </c>
      <c r="CO110" s="43">
        <v>710</v>
      </c>
      <c r="CP110" s="48">
        <v>216</v>
      </c>
      <c r="CQ110" s="48">
        <v>0</v>
      </c>
      <c r="CR110" s="43">
        <v>0.38281024139924802</v>
      </c>
      <c r="CS110" s="43">
        <v>84745</v>
      </c>
      <c r="CT110" s="48">
        <v>5.9908315647308514</v>
      </c>
      <c r="CU110" s="48">
        <v>0</v>
      </c>
      <c r="CV110" s="48">
        <v>19.692085235920853</v>
      </c>
      <c r="CW110" s="56" t="s">
        <v>226</v>
      </c>
      <c r="CX110" s="43">
        <v>0.82489415749364903</v>
      </c>
      <c r="CY110" s="43">
        <v>34</v>
      </c>
      <c r="CZ110" s="48" t="s">
        <v>18</v>
      </c>
      <c r="DA110" s="48">
        <v>30</v>
      </c>
      <c r="DB110" s="48" t="s">
        <v>53</v>
      </c>
      <c r="DC110" s="48">
        <v>27</v>
      </c>
      <c r="DD110" s="48">
        <v>26</v>
      </c>
      <c r="DE110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7</v>
      </c>
      <c r="DF110" s="62">
        <f>Tabel2[[#This Row],[126. a133. Forskel mellem tog og bil ( nærmeste kundepunkt) (tog-tid minus bil-tid)(FYSIK)]]/Tabel2[[#This Row],[124. a133. Bil til nærmeste knudepunt(FYSIK) (metode: google maps køretid gennemsnitligt)]]</f>
        <v>0.25925925925925924</v>
      </c>
      <c r="DG110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4</v>
      </c>
      <c r="DH110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0.13333333333333333</v>
      </c>
      <c r="DI110" s="43">
        <v>0.13866879800000001</v>
      </c>
      <c r="DJ110" s="43">
        <v>1622</v>
      </c>
      <c r="DK110" s="43">
        <v>4616</v>
      </c>
      <c r="DL110" s="43">
        <v>14254</v>
      </c>
      <c r="DM110" s="43">
        <v>18</v>
      </c>
      <c r="DN110" s="43">
        <v>34</v>
      </c>
      <c r="DO110" s="43">
        <v>57</v>
      </c>
      <c r="DP110" s="43" t="s">
        <v>225</v>
      </c>
      <c r="DQ110" s="43"/>
      <c r="DR110" s="43"/>
      <c r="DS110" s="43"/>
      <c r="DT110" s="43"/>
    </row>
    <row r="111" spans="1:124" ht="21.75" customHeight="1" x14ac:dyDescent="0.25">
      <c r="A111" s="43" t="s">
        <v>206</v>
      </c>
      <c r="B111" s="43">
        <v>8600792</v>
      </c>
      <c r="C111" s="44">
        <v>0.27725131839330902</v>
      </c>
      <c r="D111" s="43">
        <v>4.7830729689571298E-2</v>
      </c>
      <c r="E111" s="43">
        <v>1678</v>
      </c>
      <c r="F111" s="43">
        <v>674</v>
      </c>
      <c r="G111" s="43">
        <v>0.40166865315852202</v>
      </c>
      <c r="H111" s="43">
        <v>1513</v>
      </c>
      <c r="I111" s="43">
        <v>773</v>
      </c>
      <c r="J111" s="43">
        <v>0.51090548578982098</v>
      </c>
      <c r="K111" s="43">
        <v>2461</v>
      </c>
      <c r="L111" s="43">
        <v>1649</v>
      </c>
      <c r="M111" s="43">
        <v>0.67005282405526201</v>
      </c>
      <c r="N111" s="43">
        <v>178</v>
      </c>
      <c r="O111" s="43">
        <v>121</v>
      </c>
      <c r="P111" s="43">
        <v>0.67977528089887596</v>
      </c>
      <c r="Q111" s="43">
        <v>56</v>
      </c>
      <c r="R111" s="43">
        <v>35</v>
      </c>
      <c r="S111" s="43">
        <v>0.625</v>
      </c>
      <c r="T111" s="43">
        <v>5076</v>
      </c>
      <c r="U111" s="43">
        <v>17408</v>
      </c>
      <c r="V111" s="43">
        <v>37052</v>
      </c>
      <c r="W111" s="43">
        <v>140025</v>
      </c>
      <c r="X111" s="43">
        <v>6422</v>
      </c>
      <c r="Y111" s="43">
        <v>19079</v>
      </c>
      <c r="Z111" s="43">
        <v>23955</v>
      </c>
      <c r="AA111" s="43">
        <v>54830</v>
      </c>
      <c r="AB111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11498</v>
      </c>
      <c r="AC111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36487</v>
      </c>
      <c r="AD111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61007</v>
      </c>
      <c r="AE111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194855</v>
      </c>
      <c r="AF111" s="43">
        <v>2480</v>
      </c>
      <c r="AG111" s="43">
        <v>20753.730613893302</v>
      </c>
      <c r="AH111" s="43">
        <v>9048</v>
      </c>
      <c r="AI111" s="43">
        <v>22216.634262331299</v>
      </c>
      <c r="AJ111" s="43">
        <v>18711</v>
      </c>
      <c r="AK111" s="43">
        <v>22560.010804450099</v>
      </c>
      <c r="AL111" s="43">
        <v>73175</v>
      </c>
      <c r="AM111" s="43">
        <v>23561.7237426996</v>
      </c>
      <c r="AN111" s="43">
        <v>291190</v>
      </c>
      <c r="AO111" s="43">
        <v>330040</v>
      </c>
      <c r="AP111" s="43">
        <v>323769</v>
      </c>
      <c r="AQ111" s="43">
        <v>353866</v>
      </c>
      <c r="AR111" s="43">
        <v>12.24</v>
      </c>
      <c r="AS111" s="43">
        <v>12.71</v>
      </c>
      <c r="AT111" s="43">
        <v>12.66</v>
      </c>
      <c r="AU111" s="43">
        <v>12.76</v>
      </c>
      <c r="AV111" s="43">
        <v>24.25</v>
      </c>
      <c r="AW111" s="43">
        <v>1.00827444424469E-2</v>
      </c>
      <c r="AX111" s="43">
        <v>1.17007513406365E-2</v>
      </c>
      <c r="AY111" s="43">
        <v>1.3595312337987501E-2</v>
      </c>
      <c r="AZ111" s="43">
        <v>21394.7638543258</v>
      </c>
      <c r="BA111" s="43">
        <v>97648.723911434194</v>
      </c>
      <c r="BB111" s="43">
        <v>173613.71920724699</v>
      </c>
      <c r="BC111" s="43">
        <v>1986.1414900637101</v>
      </c>
      <c r="BD111" s="43">
        <v>1</v>
      </c>
      <c r="BE111" s="46">
        <v>3</v>
      </c>
      <c r="BF111" s="43">
        <v>4</v>
      </c>
      <c r="BG111" s="43">
        <v>544</v>
      </c>
      <c r="BH111" s="43">
        <v>544</v>
      </c>
      <c r="BI111" s="63">
        <v>1</v>
      </c>
      <c r="BJ111" s="43">
        <v>0</v>
      </c>
      <c r="BK111" s="43">
        <v>4742</v>
      </c>
      <c r="BL111" s="43">
        <v>38155</v>
      </c>
      <c r="BM111" s="43">
        <v>38155</v>
      </c>
      <c r="BN111" s="43">
        <v>43346</v>
      </c>
      <c r="BO111" s="43">
        <v>53416</v>
      </c>
      <c r="BP111" s="43">
        <v>634322</v>
      </c>
      <c r="BQ111" s="43">
        <v>634322</v>
      </c>
      <c r="BR111" s="45">
        <v>0</v>
      </c>
      <c r="BS111" s="43">
        <v>-5191</v>
      </c>
      <c r="BT111" s="43">
        <v>-15261</v>
      </c>
      <c r="BU111" s="45">
        <v>-596167</v>
      </c>
      <c r="BV111" s="45">
        <v>-596167</v>
      </c>
      <c r="BW111" s="43">
        <v>2500.4751015628099</v>
      </c>
      <c r="BX111" s="43">
        <v>86.423567037927995</v>
      </c>
      <c r="BY111" s="43">
        <v>42.184414935769503</v>
      </c>
      <c r="BZ111" s="43">
        <v>1373.02897361036</v>
      </c>
      <c r="CA111" s="43">
        <v>1071.1949467204399</v>
      </c>
      <c r="CB111" s="48"/>
      <c r="CC111" s="43">
        <v>27379.757911731402</v>
      </c>
      <c r="CD111" s="43">
        <v>62468.491351573597</v>
      </c>
      <c r="CE111" s="43">
        <v>48804.932700244899</v>
      </c>
      <c r="CF111" s="43">
        <f>Tabel2[[#This Row],[99. a18 Cykelinfra if. 2 km af st (Cykelinfra langs vej hovedsti 50 snap)(FYSIK)]]/Tabel2[[#This Row],[100. a18 Større vej if. 2 km af st (HoGeFoStMe snap 50)(FYSIK)]]</f>
        <v>1.2799626573659866</v>
      </c>
      <c r="CG111" s="43">
        <f>Tabel2[[#This Row],[98. a18 Cykelinfra v større vej if. 2 km af st (Cykelinfra langs vej hovedsti 50 snap)(FYSIK)]]/Tabel2[[#This Row],[100. a18 Større vej if. 2 km af st (HoGeFoStMe snap 50)(FYSIK)]]</f>
        <v>0.56100390671359357</v>
      </c>
      <c r="CH111" s="48"/>
      <c r="CI111" s="48"/>
      <c r="CJ111" s="48"/>
      <c r="CK111" s="48"/>
      <c r="CL111" s="48"/>
      <c r="CM111" s="48"/>
      <c r="CN111" s="48"/>
      <c r="CO111" s="43">
        <v>416</v>
      </c>
      <c r="CP111" s="48">
        <v>259</v>
      </c>
      <c r="CQ111" s="48">
        <v>0</v>
      </c>
      <c r="CR111" s="43">
        <v>0.170104331503035</v>
      </c>
      <c r="CS111" s="43">
        <v>37516</v>
      </c>
      <c r="CT111" s="48">
        <v>13.877298472075868</v>
      </c>
      <c r="CU111" s="48">
        <v>0</v>
      </c>
      <c r="CV111" s="48">
        <v>22.28940604009097</v>
      </c>
      <c r="CW111" s="56" t="s">
        <v>207</v>
      </c>
      <c r="CX111" s="43">
        <v>0.78540472529008798</v>
      </c>
      <c r="CY111" s="43">
        <v>24</v>
      </c>
      <c r="CZ111" s="48" t="s">
        <v>18</v>
      </c>
      <c r="DA111" s="48">
        <v>4</v>
      </c>
      <c r="DB111" s="48" t="s">
        <v>151</v>
      </c>
      <c r="DC111" s="48">
        <v>39</v>
      </c>
      <c r="DD111" s="48">
        <v>8</v>
      </c>
      <c r="DE111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-15</v>
      </c>
      <c r="DF111" s="62">
        <f>Tabel2[[#This Row],[126. a133. Forskel mellem tog og bil ( nærmeste kundepunkt) (tog-tid minus bil-tid)(FYSIK)]]/Tabel2[[#This Row],[124. a133. Bil til nærmeste knudepunt(FYSIK) (metode: google maps køretid gennemsnitligt)]]</f>
        <v>-0.38461538461538464</v>
      </c>
      <c r="DG111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-4</v>
      </c>
      <c r="DH111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</v>
      </c>
      <c r="DI111" s="43">
        <v>9.1761073999999998E-2</v>
      </c>
      <c r="DJ111" s="43">
        <v>1764</v>
      </c>
      <c r="DK111" s="43">
        <v>6424</v>
      </c>
      <c r="DL111" s="43">
        <v>9992</v>
      </c>
      <c r="DM111" s="43">
        <v>9</v>
      </c>
      <c r="DN111" s="43">
        <v>59</v>
      </c>
      <c r="DO111" s="43">
        <v>129</v>
      </c>
      <c r="DP111" s="43" t="s">
        <v>206</v>
      </c>
      <c r="DQ111" s="43"/>
      <c r="DR111" s="43" t="s">
        <v>206</v>
      </c>
      <c r="DS111" s="43" t="s">
        <v>206</v>
      </c>
      <c r="DT111" s="43"/>
    </row>
    <row r="112" spans="1:124" ht="21.75" customHeight="1" x14ac:dyDescent="0.25">
      <c r="A112" s="43" t="s">
        <v>196</v>
      </c>
      <c r="B112" s="43">
        <v>8600712</v>
      </c>
      <c r="C112" s="44">
        <v>0.25142227127575201</v>
      </c>
      <c r="D112" s="43">
        <v>4.1068815192756299E-2</v>
      </c>
      <c r="E112" s="43">
        <v>1079</v>
      </c>
      <c r="F112" s="43">
        <v>686</v>
      </c>
      <c r="G112" s="43">
        <v>0.63577386468952701</v>
      </c>
      <c r="H112" s="43">
        <v>1152</v>
      </c>
      <c r="I112" s="43">
        <v>790</v>
      </c>
      <c r="J112" s="43">
        <v>0.68576388888888795</v>
      </c>
      <c r="K112" s="43">
        <v>2293</v>
      </c>
      <c r="L112" s="43">
        <v>1719</v>
      </c>
      <c r="M112" s="43">
        <v>0.74967291757522803</v>
      </c>
      <c r="N112" s="43">
        <v>465</v>
      </c>
      <c r="O112" s="43">
        <v>356</v>
      </c>
      <c r="P112" s="43">
        <v>0.76559139784946195</v>
      </c>
      <c r="Q112" s="43">
        <v>130</v>
      </c>
      <c r="R112" s="43">
        <v>107</v>
      </c>
      <c r="S112" s="43">
        <v>0.82307692307692304</v>
      </c>
      <c r="T112" s="43">
        <v>3720</v>
      </c>
      <c r="U112" s="43">
        <v>16699</v>
      </c>
      <c r="V112" s="43">
        <v>32525</v>
      </c>
      <c r="W112" s="43">
        <v>205017</v>
      </c>
      <c r="X112" s="43">
        <v>782</v>
      </c>
      <c r="Y112" s="43">
        <v>3300</v>
      </c>
      <c r="Z112" s="43">
        <v>8131</v>
      </c>
      <c r="AA112" s="43">
        <v>70725</v>
      </c>
      <c r="AB112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4502</v>
      </c>
      <c r="AC112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19999</v>
      </c>
      <c r="AD112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40656</v>
      </c>
      <c r="AE112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275742</v>
      </c>
      <c r="AF112" s="43">
        <v>1885</v>
      </c>
      <c r="AG112" s="43">
        <v>21128.121019108199</v>
      </c>
      <c r="AH112" s="43">
        <v>8972</v>
      </c>
      <c r="AI112" s="43">
        <v>20552.985280999099</v>
      </c>
      <c r="AJ112" s="43">
        <v>17408</v>
      </c>
      <c r="AK112" s="43">
        <v>20946.313405380501</v>
      </c>
      <c r="AL112" s="43">
        <v>106276</v>
      </c>
      <c r="AM112" s="43">
        <v>18982.360941118801</v>
      </c>
      <c r="AN112" s="43">
        <v>360703</v>
      </c>
      <c r="AO112" s="43">
        <v>373552</v>
      </c>
      <c r="AP112" s="43">
        <v>382353</v>
      </c>
      <c r="AQ112" s="43">
        <v>371266</v>
      </c>
      <c r="AR112" s="43">
        <v>12.89</v>
      </c>
      <c r="AS112" s="43">
        <v>12.77</v>
      </c>
      <c r="AT112" s="43">
        <v>12.88</v>
      </c>
      <c r="AU112" s="43">
        <v>13.17</v>
      </c>
      <c r="AV112" s="43">
        <v>21.175000000000001</v>
      </c>
      <c r="AW112" s="43">
        <v>1.9456641462993699E-2</v>
      </c>
      <c r="AX112" s="43">
        <v>1.63306344188562E-2</v>
      </c>
      <c r="AY112" s="43">
        <v>1.86618401450141E-2</v>
      </c>
      <c r="AZ112" s="43">
        <v>14084.879013776401</v>
      </c>
      <c r="BA112" s="43">
        <v>60320.276281098799</v>
      </c>
      <c r="BB112" s="43">
        <v>131945.77462110299</v>
      </c>
      <c r="BC112" s="43">
        <v>2330.51134388949</v>
      </c>
      <c r="BD112" s="43">
        <v>1</v>
      </c>
      <c r="BE112" s="46">
        <v>2</v>
      </c>
      <c r="BF112" s="43">
        <v>4</v>
      </c>
      <c r="BG112" s="43">
        <v>201</v>
      </c>
      <c r="BH112" s="43">
        <v>201</v>
      </c>
      <c r="BI112" s="63">
        <v>1</v>
      </c>
      <c r="BJ112" s="43">
        <v>0</v>
      </c>
      <c r="BK112" s="43">
        <v>4742</v>
      </c>
      <c r="BL112" s="43">
        <v>14670</v>
      </c>
      <c r="BM112" s="43">
        <v>16614</v>
      </c>
      <c r="BN112" s="43">
        <v>51793</v>
      </c>
      <c r="BO112" s="43">
        <v>634322</v>
      </c>
      <c r="BP112" s="43">
        <v>634322</v>
      </c>
      <c r="BQ112" s="43">
        <v>634322</v>
      </c>
      <c r="BR112" s="45">
        <v>-1944</v>
      </c>
      <c r="BS112" s="43">
        <v>-37123</v>
      </c>
      <c r="BT112" s="43">
        <v>-619652</v>
      </c>
      <c r="BU112" s="45">
        <v>-619652</v>
      </c>
      <c r="BV112" s="45">
        <v>-619652</v>
      </c>
      <c r="BW112" s="43">
        <v>7763.9603200500596</v>
      </c>
      <c r="BX112" s="43">
        <v>137.945218306545</v>
      </c>
      <c r="BY112" s="43">
        <v>1381.2896700163701</v>
      </c>
      <c r="BZ112" s="43">
        <v>3317.9324313617399</v>
      </c>
      <c r="CA112" s="43">
        <v>12131.149234992199</v>
      </c>
      <c r="CB112" s="48"/>
      <c r="CC112" s="43">
        <v>16312.2697287025</v>
      </c>
      <c r="CD112" s="43">
        <v>33206.652136601297</v>
      </c>
      <c r="CE112" s="43">
        <v>35311.102434389402</v>
      </c>
      <c r="CF112" s="43">
        <f>Tabel2[[#This Row],[99. a18 Cykelinfra if. 2 km af st (Cykelinfra langs vej hovedsti 50 snap)(FYSIK)]]/Tabel2[[#This Row],[100. a18 Større vej if. 2 km af st (HoGeFoStMe snap 50)(FYSIK)]]</f>
        <v>0.94040258862780257</v>
      </c>
      <c r="CG112" s="43">
        <f>Tabel2[[#This Row],[98. a18 Cykelinfra v større vej if. 2 km af st (Cykelinfra langs vej hovedsti 50 snap)(FYSIK)]]/Tabel2[[#This Row],[100. a18 Større vej if. 2 km af st (HoGeFoStMe snap 50)(FYSIK)]]</f>
        <v>0.4619586646724464</v>
      </c>
      <c r="CH112" s="48"/>
      <c r="CI112" s="48"/>
      <c r="CJ112" s="48"/>
      <c r="CK112" s="48"/>
      <c r="CL112" s="48"/>
      <c r="CM112" s="48"/>
      <c r="CN112" s="48"/>
      <c r="CO112" s="43">
        <v>394</v>
      </c>
      <c r="CP112" s="48">
        <v>32</v>
      </c>
      <c r="CQ112" s="48">
        <v>0</v>
      </c>
      <c r="CR112" s="43">
        <v>0.175207666457255</v>
      </c>
      <c r="CS112" s="43">
        <v>35140</v>
      </c>
      <c r="CT112" s="48">
        <v>8.093088102357278</v>
      </c>
      <c r="CU112" s="48">
        <v>0</v>
      </c>
      <c r="CV112" s="48">
        <v>99.646147260273978</v>
      </c>
      <c r="CW112" s="56" t="s">
        <v>197</v>
      </c>
      <c r="CX112" s="43">
        <v>0.58599097131207201</v>
      </c>
      <c r="CY112" s="43">
        <v>39</v>
      </c>
      <c r="CZ112" s="48" t="s">
        <v>18</v>
      </c>
      <c r="DA112" s="48">
        <v>26</v>
      </c>
      <c r="DB112" s="48" t="s">
        <v>42</v>
      </c>
      <c r="DC112" s="48">
        <v>47</v>
      </c>
      <c r="DD112" s="48">
        <v>36</v>
      </c>
      <c r="DE112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-8</v>
      </c>
      <c r="DF112" s="62">
        <f>Tabel2[[#This Row],[126. a133. Forskel mellem tog og bil ( nærmeste kundepunkt) (tog-tid minus bil-tid)(FYSIK)]]/Tabel2[[#This Row],[124. a133. Bil til nærmeste knudepunt(FYSIK) (metode: google maps køretid gennemsnitligt)]]</f>
        <v>-0.1702127659574468</v>
      </c>
      <c r="DG112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-10</v>
      </c>
      <c r="DH112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-0.38461538461538464</v>
      </c>
      <c r="DI112" s="43">
        <v>6.8237723E-2</v>
      </c>
      <c r="DJ112" s="43">
        <v>1102</v>
      </c>
      <c r="DK112" s="43">
        <v>3918</v>
      </c>
      <c r="DL112" s="43">
        <v>8518</v>
      </c>
      <c r="DM112" s="43">
        <v>30</v>
      </c>
      <c r="DN112" s="43">
        <v>114</v>
      </c>
      <c r="DO112" s="43">
        <v>157</v>
      </c>
      <c r="DP112" s="43" t="s">
        <v>196</v>
      </c>
      <c r="DQ112" s="43"/>
      <c r="DR112" s="43"/>
      <c r="DS112" s="43"/>
      <c r="DT112" s="43"/>
    </row>
    <row r="113" spans="1:124" ht="21.75" customHeight="1" x14ac:dyDescent="0.25">
      <c r="A113" s="43" t="s">
        <v>96</v>
      </c>
      <c r="B113" s="43">
        <v>8600856</v>
      </c>
      <c r="C113" s="44">
        <v>0.13039388111449099</v>
      </c>
      <c r="D113" s="43">
        <v>9.70076959771159E-3</v>
      </c>
      <c r="E113" s="43">
        <v>960</v>
      </c>
      <c r="F113" s="43">
        <v>236</v>
      </c>
      <c r="G113" s="43">
        <v>0.24583333333333299</v>
      </c>
      <c r="H113" s="43">
        <v>2211</v>
      </c>
      <c r="I113" s="43">
        <v>461</v>
      </c>
      <c r="J113" s="43">
        <v>0.20850293984622301</v>
      </c>
      <c r="K113" s="43">
        <v>24</v>
      </c>
      <c r="L113" s="43">
        <v>12</v>
      </c>
      <c r="M113" s="43">
        <v>0.5</v>
      </c>
      <c r="N113" s="43"/>
      <c r="O113" s="43"/>
      <c r="P113" s="43"/>
      <c r="Q113" s="43"/>
      <c r="R113" s="43"/>
      <c r="S113" s="43"/>
      <c r="T113" s="43">
        <v>14904</v>
      </c>
      <c r="U113" s="43">
        <v>76158</v>
      </c>
      <c r="V113" s="43">
        <v>259785</v>
      </c>
      <c r="W113" s="43">
        <v>1132338</v>
      </c>
      <c r="X113" s="43">
        <v>12900</v>
      </c>
      <c r="Y113" s="43">
        <v>31888</v>
      </c>
      <c r="Z113" s="43">
        <v>143776</v>
      </c>
      <c r="AA113" s="43">
        <v>686107</v>
      </c>
      <c r="AB113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27804</v>
      </c>
      <c r="AC113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108046</v>
      </c>
      <c r="AD113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403561</v>
      </c>
      <c r="AE113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1818445</v>
      </c>
      <c r="AF113" s="43">
        <v>8935</v>
      </c>
      <c r="AG113" s="43">
        <v>14380.7806791437</v>
      </c>
      <c r="AH113" s="43">
        <v>42183</v>
      </c>
      <c r="AI113" s="43">
        <v>13923.643050348701</v>
      </c>
      <c r="AJ113" s="43">
        <v>149405</v>
      </c>
      <c r="AK113" s="43">
        <v>13106.101062154399</v>
      </c>
      <c r="AL113" s="43">
        <v>624426</v>
      </c>
      <c r="AM113" s="43">
        <v>12466.4768055241</v>
      </c>
      <c r="AN113" s="43">
        <v>349498</v>
      </c>
      <c r="AO113" s="43">
        <v>353645</v>
      </c>
      <c r="AP113" s="43">
        <v>334216</v>
      </c>
      <c r="AQ113" s="43">
        <v>331284</v>
      </c>
      <c r="AR113" s="43">
        <v>14.43</v>
      </c>
      <c r="AS113" s="43">
        <v>13.7</v>
      </c>
      <c r="AT113" s="43">
        <v>13.94</v>
      </c>
      <c r="AU113" s="43">
        <v>13.88</v>
      </c>
      <c r="AV113" s="43">
        <v>37.380000000000003</v>
      </c>
      <c r="AW113" s="43">
        <v>8.9779612550006799E-3</v>
      </c>
      <c r="AX113" s="43">
        <v>7.7922904386870497E-3</v>
      </c>
      <c r="AY113" s="43">
        <v>9.01729745046672E-3</v>
      </c>
      <c r="AZ113" s="43">
        <v>28552.920403344498</v>
      </c>
      <c r="BA113" s="43">
        <v>168425.46679383001</v>
      </c>
      <c r="BB113" s="43">
        <v>383405.44066134299</v>
      </c>
      <c r="BC113" s="43">
        <v>1016.4229701632599</v>
      </c>
      <c r="BD113" s="43">
        <v>1</v>
      </c>
      <c r="BE113" s="46">
        <v>5</v>
      </c>
      <c r="BF113" s="43">
        <v>22</v>
      </c>
      <c r="BG113" s="43">
        <v>655</v>
      </c>
      <c r="BH113" s="43">
        <v>655</v>
      </c>
      <c r="BI113" s="63">
        <v>1</v>
      </c>
      <c r="BJ113" s="43">
        <v>0</v>
      </c>
      <c r="BK113" s="43">
        <v>4742</v>
      </c>
      <c r="BL113" s="43">
        <v>634322</v>
      </c>
      <c r="BM113" s="43">
        <v>634322</v>
      </c>
      <c r="BN113" s="43">
        <v>634322</v>
      </c>
      <c r="BO113" s="43">
        <v>634322</v>
      </c>
      <c r="BP113" s="43">
        <v>634322</v>
      </c>
      <c r="BQ113" s="43">
        <v>634322</v>
      </c>
      <c r="BR113" s="45">
        <v>0</v>
      </c>
      <c r="BS113" s="43">
        <v>0</v>
      </c>
      <c r="BT113" s="43">
        <v>0</v>
      </c>
      <c r="BU113" s="45">
        <v>0</v>
      </c>
      <c r="BV113" s="45">
        <v>0</v>
      </c>
      <c r="BW113" s="43">
        <v>238.391482897944</v>
      </c>
      <c r="BX113" s="43">
        <v>258.61725631061398</v>
      </c>
      <c r="BY113" s="43">
        <v>438.93818669429402</v>
      </c>
      <c r="BZ113" s="43">
        <v>380.797676791838</v>
      </c>
      <c r="CA113" s="43">
        <v>44.845087410814003</v>
      </c>
      <c r="CB113" s="48"/>
      <c r="CC113" s="43">
        <v>45669.193798791901</v>
      </c>
      <c r="CD113" s="43">
        <v>98039.380754719503</v>
      </c>
      <c r="CE113" s="43">
        <v>51265.744359174903</v>
      </c>
      <c r="CF113" s="43">
        <f>Tabel2[[#This Row],[99. a18 Cykelinfra if. 2 km af st (Cykelinfra langs vej hovedsti 50 snap)(FYSIK)]]/Tabel2[[#This Row],[100. a18 Større vej if. 2 km af st (HoGeFoStMe snap 50)(FYSIK)]]</f>
        <v>1.9123760316019607</v>
      </c>
      <c r="CG113" s="43">
        <f>Tabel2[[#This Row],[98. a18 Cykelinfra v større vej if. 2 km af st (Cykelinfra langs vej hovedsti 50 snap)(FYSIK)]]/Tabel2[[#This Row],[100. a18 Større vej if. 2 km af st (HoGeFoStMe snap 50)(FYSIK)]]</f>
        <v>0.89083255046151688</v>
      </c>
      <c r="CH113" s="48"/>
      <c r="CI113" s="48"/>
      <c r="CJ113" s="48"/>
      <c r="CK113" s="48"/>
      <c r="CL113" s="48"/>
      <c r="CM113" s="48"/>
      <c r="CN113" s="48"/>
      <c r="CO113" s="43">
        <v>63</v>
      </c>
      <c r="CP113" s="48">
        <v>0</v>
      </c>
      <c r="CQ113" s="48">
        <v>0</v>
      </c>
      <c r="CR113" s="43">
        <v>0.23629658618821101</v>
      </c>
      <c r="CS113" s="43">
        <v>78493</v>
      </c>
      <c r="CT113" s="48">
        <v>112.60704500978474</v>
      </c>
      <c r="CU113" s="48">
        <v>0</v>
      </c>
      <c r="CV113" s="48">
        <v>0</v>
      </c>
      <c r="CW113" s="56" t="s">
        <v>41</v>
      </c>
      <c r="CX113" s="43">
        <v>0.51678341272064998</v>
      </c>
      <c r="CY113" s="43">
        <v>7</v>
      </c>
      <c r="CZ113" s="48" t="s">
        <v>18</v>
      </c>
      <c r="DA113" s="48">
        <v>7</v>
      </c>
      <c r="DB113" s="48" t="s">
        <v>18</v>
      </c>
      <c r="DC113" s="48">
        <v>18</v>
      </c>
      <c r="DD113" s="48">
        <v>18</v>
      </c>
      <c r="DE113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-11</v>
      </c>
      <c r="DF113" s="62">
        <f>Tabel2[[#This Row],[126. a133. Forskel mellem tog og bil ( nærmeste kundepunkt) (tog-tid minus bil-tid)(FYSIK)]]/Tabel2[[#This Row],[124. a133. Bil til nærmeste knudepunt(FYSIK) (metode: google maps køretid gennemsnitligt)]]</f>
        <v>-0.61111111111111116</v>
      </c>
      <c r="DG113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-11</v>
      </c>
      <c r="DH113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-1.5714285714285714</v>
      </c>
      <c r="DI113" s="43">
        <v>0.32580268400000001</v>
      </c>
      <c r="DJ113" s="43">
        <v>1684</v>
      </c>
      <c r="DK113" s="43">
        <v>8190</v>
      </c>
      <c r="DL113" s="43">
        <v>24152</v>
      </c>
      <c r="DM113" s="43">
        <v>13</v>
      </c>
      <c r="DN113" s="43">
        <v>161</v>
      </c>
      <c r="DO113" s="43">
        <v>426</v>
      </c>
      <c r="DP113" s="43"/>
      <c r="DQ113" s="43"/>
      <c r="DR113" s="43"/>
      <c r="DS113" s="43" t="s">
        <v>96</v>
      </c>
      <c r="DT113" s="43"/>
    </row>
    <row r="114" spans="1:124" ht="21.75" customHeight="1" x14ac:dyDescent="0.25">
      <c r="A114" s="43" t="s">
        <v>220</v>
      </c>
      <c r="B114" s="43">
        <v>8600650</v>
      </c>
      <c r="C114" s="44">
        <v>0.236433926753428</v>
      </c>
      <c r="D114" s="43">
        <v>6.3724793942754002E-2</v>
      </c>
      <c r="E114" s="43">
        <v>3236</v>
      </c>
      <c r="F114" s="43">
        <v>1131</v>
      </c>
      <c r="G114" s="43">
        <v>0.349505562422744</v>
      </c>
      <c r="H114" s="43">
        <v>6489</v>
      </c>
      <c r="I114" s="43">
        <v>2236</v>
      </c>
      <c r="J114" s="43">
        <v>0.34458314069964502</v>
      </c>
      <c r="K114" s="43">
        <v>446</v>
      </c>
      <c r="L114" s="43">
        <v>210</v>
      </c>
      <c r="M114" s="43">
        <v>0.47085201793721898</v>
      </c>
      <c r="N114" s="43"/>
      <c r="O114" s="43"/>
      <c r="P114" s="43"/>
      <c r="Q114" s="43"/>
      <c r="R114" s="43"/>
      <c r="S114" s="43"/>
      <c r="T114" s="43">
        <v>31751</v>
      </c>
      <c r="U114" s="43">
        <v>212198</v>
      </c>
      <c r="V114" s="43">
        <v>512347</v>
      </c>
      <c r="W114" s="43">
        <v>1249005</v>
      </c>
      <c r="X114" s="43">
        <v>26729</v>
      </c>
      <c r="Y114" s="43">
        <v>229286</v>
      </c>
      <c r="Z114" s="43">
        <v>382843</v>
      </c>
      <c r="AA114" s="43">
        <v>769110</v>
      </c>
      <c r="AB114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58480</v>
      </c>
      <c r="AC114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441484</v>
      </c>
      <c r="AD114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895190</v>
      </c>
      <c r="AE114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2018115</v>
      </c>
      <c r="AF114" s="43">
        <v>18634</v>
      </c>
      <c r="AG114" s="43">
        <v>12886.058649607499</v>
      </c>
      <c r="AH114" s="43">
        <v>125850</v>
      </c>
      <c r="AI114" s="43">
        <v>11756.430817935199</v>
      </c>
      <c r="AJ114" s="43">
        <v>299718</v>
      </c>
      <c r="AK114" s="43">
        <v>11956.243165611701</v>
      </c>
      <c r="AL114" s="43">
        <v>684253</v>
      </c>
      <c r="AM114" s="43">
        <v>12567.096838173</v>
      </c>
      <c r="AN114" s="43">
        <v>364988</v>
      </c>
      <c r="AO114" s="43">
        <v>331581</v>
      </c>
      <c r="AP114" s="43">
        <v>330242</v>
      </c>
      <c r="AQ114" s="43">
        <v>335710</v>
      </c>
      <c r="AR114" s="43">
        <v>14.91</v>
      </c>
      <c r="AS114" s="43">
        <v>14.63</v>
      </c>
      <c r="AT114" s="43">
        <v>14.42</v>
      </c>
      <c r="AU114" s="43">
        <v>13.92</v>
      </c>
      <c r="AV114" s="43">
        <v>48.162999999999997</v>
      </c>
      <c r="AW114" s="43">
        <v>1.3360266502058101E-2</v>
      </c>
      <c r="AX114" s="43">
        <v>1.16632978363705E-2</v>
      </c>
      <c r="AY114" s="43">
        <v>1.2191348237111699E-2</v>
      </c>
      <c r="AZ114" s="43">
        <v>35671.873449157603</v>
      </c>
      <c r="BA114" s="43">
        <v>208505.229533273</v>
      </c>
      <c r="BB114" s="43">
        <v>495848.27375436103</v>
      </c>
      <c r="BC114" s="43">
        <v>920.64</v>
      </c>
      <c r="BD114" s="43">
        <v>4</v>
      </c>
      <c r="BE114" s="46">
        <v>22</v>
      </c>
      <c r="BF114" s="43">
        <v>44</v>
      </c>
      <c r="BG114" s="43">
        <v>4742</v>
      </c>
      <c r="BH114" s="43">
        <v>4742</v>
      </c>
      <c r="BI114" s="63">
        <v>1</v>
      </c>
      <c r="BJ114" s="43">
        <v>0</v>
      </c>
      <c r="BK114" s="43">
        <v>4742</v>
      </c>
      <c r="BL114" s="43">
        <v>634322</v>
      </c>
      <c r="BM114" s="43">
        <v>634322</v>
      </c>
      <c r="BN114" s="43">
        <v>634322</v>
      </c>
      <c r="BO114" s="43">
        <v>634322</v>
      </c>
      <c r="BP114" s="43">
        <v>634322</v>
      </c>
      <c r="BQ114" s="43">
        <v>634322</v>
      </c>
      <c r="BR114" s="45">
        <v>0</v>
      </c>
      <c r="BS114" s="43">
        <v>0</v>
      </c>
      <c r="BT114" s="43">
        <v>0</v>
      </c>
      <c r="BU114" s="45">
        <v>0</v>
      </c>
      <c r="BV114" s="45">
        <v>0</v>
      </c>
      <c r="BW114" s="43">
        <v>343.75338086415297</v>
      </c>
      <c r="BX114" s="43">
        <v>152.20895108116301</v>
      </c>
      <c r="BY114" s="43">
        <v>138.07484783100401</v>
      </c>
      <c r="BZ114" s="43">
        <v>728.96822976693602</v>
      </c>
      <c r="CA114" s="43">
        <v>2934.3891296106299</v>
      </c>
      <c r="CB114" s="48">
        <v>2.7</v>
      </c>
      <c r="CC114" s="43">
        <v>65425.561321782203</v>
      </c>
      <c r="CD114" s="43">
        <v>106155.685156244</v>
      </c>
      <c r="CE114" s="43">
        <v>51781.887519666103</v>
      </c>
      <c r="CF114" s="43">
        <f>Tabel2[[#This Row],[99. a18 Cykelinfra if. 2 km af st (Cykelinfra langs vej hovedsti 50 snap)(FYSIK)]]/Tabel2[[#This Row],[100. a18 Større vej if. 2 km af st (HoGeFoStMe snap 50)(FYSIK)]]</f>
        <v>2.0500543769465223</v>
      </c>
      <c r="CG114" s="43">
        <f>Tabel2[[#This Row],[98. a18 Cykelinfra v større vej if. 2 km af st (Cykelinfra langs vej hovedsti 50 snap)(FYSIK)]]/Tabel2[[#This Row],[100. a18 Større vej if. 2 km af st (HoGeFoStMe snap 50)(FYSIK)]]</f>
        <v>1.2634835162571934</v>
      </c>
      <c r="CH114" s="48">
        <v>7.5</v>
      </c>
      <c r="CI114" s="48">
        <v>5.8</v>
      </c>
      <c r="CJ114" s="48">
        <v>7.5</v>
      </c>
      <c r="CK114" s="48">
        <v>8.6</v>
      </c>
      <c r="CL114" s="48">
        <v>7.8</v>
      </c>
      <c r="CM114" s="48">
        <v>6.8</v>
      </c>
      <c r="CN114" s="48">
        <v>7.5</v>
      </c>
      <c r="CO114" s="43">
        <v>935</v>
      </c>
      <c r="CP114" s="48">
        <v>402</v>
      </c>
      <c r="CQ114" s="48">
        <v>72</v>
      </c>
      <c r="CR114" s="43">
        <v>0.14549600278067401</v>
      </c>
      <c r="CS114" s="43">
        <v>52324</v>
      </c>
      <c r="CT114" s="48">
        <v>31.884849461577904</v>
      </c>
      <c r="CU114" s="48">
        <v>414.06019786910196</v>
      </c>
      <c r="CV114" s="48">
        <v>74.160035439242137</v>
      </c>
      <c r="CW114" s="56" t="s">
        <v>100</v>
      </c>
      <c r="CX114" s="43">
        <v>0.54075779960024295</v>
      </c>
      <c r="CY114" s="43">
        <v>6</v>
      </c>
      <c r="CZ114" s="48" t="s">
        <v>18</v>
      </c>
      <c r="DA114" s="48">
        <v>2</v>
      </c>
      <c r="DB114" s="48" t="s">
        <v>53</v>
      </c>
      <c r="DC114" s="48">
        <v>12</v>
      </c>
      <c r="DD114" s="48">
        <v>8</v>
      </c>
      <c r="DE114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-6</v>
      </c>
      <c r="DF114" s="62">
        <f>Tabel2[[#This Row],[126. a133. Forskel mellem tog og bil ( nærmeste kundepunkt) (tog-tid minus bil-tid)(FYSIK)]]/Tabel2[[#This Row],[124. a133. Bil til nærmeste knudepunt(FYSIK) (metode: google maps køretid gennemsnitligt)]]</f>
        <v>-0.5</v>
      </c>
      <c r="DG114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-6</v>
      </c>
      <c r="DH114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-3</v>
      </c>
      <c r="DI114" s="43">
        <v>0.32580268400000001</v>
      </c>
      <c r="DJ114" s="43">
        <v>2312</v>
      </c>
      <c r="DK114" s="43">
        <v>19246</v>
      </c>
      <c r="DL114" s="43">
        <v>41920</v>
      </c>
      <c r="DM114" s="43">
        <v>23</v>
      </c>
      <c r="DN114" s="43">
        <v>166</v>
      </c>
      <c r="DO114" s="43">
        <v>362</v>
      </c>
      <c r="DP114" s="43" t="s">
        <v>220</v>
      </c>
      <c r="DQ114" s="43" t="s">
        <v>220</v>
      </c>
      <c r="DR114" s="43"/>
      <c r="DS114" s="43" t="s">
        <v>220</v>
      </c>
      <c r="DT114" s="43"/>
    </row>
    <row r="115" spans="1:124" ht="21.75" customHeight="1" x14ac:dyDescent="0.25">
      <c r="A115" s="43" t="s">
        <v>25</v>
      </c>
      <c r="B115" s="43">
        <v>8600020</v>
      </c>
      <c r="C115" s="44">
        <v>7.2149799864322295E-2</v>
      </c>
      <c r="D115" s="43">
        <v>4.0101968731668302E-3</v>
      </c>
      <c r="E115" s="43">
        <v>6488</v>
      </c>
      <c r="F115" s="43">
        <v>1510</v>
      </c>
      <c r="G115" s="43">
        <v>0.23273736128236699</v>
      </c>
      <c r="H115" s="43">
        <v>4068</v>
      </c>
      <c r="I115" s="43">
        <v>1220</v>
      </c>
      <c r="J115" s="43">
        <v>0.299901671583087</v>
      </c>
      <c r="K115" s="43">
        <v>17292</v>
      </c>
      <c r="L115" s="43">
        <v>6215</v>
      </c>
      <c r="M115" s="43">
        <v>0.35941475826972002</v>
      </c>
      <c r="N115" s="43">
        <v>14001</v>
      </c>
      <c r="O115" s="43">
        <v>6796</v>
      </c>
      <c r="P115" s="43">
        <v>0.48539390043568298</v>
      </c>
      <c r="Q115" s="43">
        <v>9162</v>
      </c>
      <c r="R115" s="43">
        <v>4609</v>
      </c>
      <c r="S115" s="43">
        <v>0.50305610128792799</v>
      </c>
      <c r="T115" s="43">
        <v>17129</v>
      </c>
      <c r="U115" s="43">
        <v>89685</v>
      </c>
      <c r="V115" s="43">
        <v>130737</v>
      </c>
      <c r="W115" s="43">
        <v>201585</v>
      </c>
      <c r="X115" s="43">
        <v>24080</v>
      </c>
      <c r="Y115" s="43">
        <v>53498</v>
      </c>
      <c r="Z115" s="43">
        <v>73078</v>
      </c>
      <c r="AA115" s="43">
        <v>105918</v>
      </c>
      <c r="AB115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41209</v>
      </c>
      <c r="AC115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143183</v>
      </c>
      <c r="AD115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203815</v>
      </c>
      <c r="AE115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307503</v>
      </c>
      <c r="AF115" s="43">
        <v>10994</v>
      </c>
      <c r="AG115" s="43">
        <v>25519.023591806799</v>
      </c>
      <c r="AH115" s="43">
        <v>48902</v>
      </c>
      <c r="AI115" s="43">
        <v>24261.6950618298</v>
      </c>
      <c r="AJ115" s="43">
        <v>68935</v>
      </c>
      <c r="AK115" s="43">
        <v>24030.190195221399</v>
      </c>
      <c r="AL115" s="43">
        <v>104611</v>
      </c>
      <c r="AM115" s="43">
        <v>24531.735435005899</v>
      </c>
      <c r="AN115" s="43">
        <v>236043</v>
      </c>
      <c r="AO115" s="43">
        <v>265456</v>
      </c>
      <c r="AP115" s="43">
        <v>276998</v>
      </c>
      <c r="AQ115" s="43">
        <v>298886</v>
      </c>
      <c r="AR115" s="43">
        <v>13.71</v>
      </c>
      <c r="AS115" s="43">
        <v>13.44</v>
      </c>
      <c r="AT115" s="43">
        <v>13.36</v>
      </c>
      <c r="AU115" s="43">
        <v>13.24</v>
      </c>
      <c r="AV115" s="43">
        <v>20.797999999999998</v>
      </c>
      <c r="AW115" s="43">
        <v>2.02609180093089E-2</v>
      </c>
      <c r="AX115" s="43">
        <v>2.2835344531992301E-2</v>
      </c>
      <c r="AY115" s="43">
        <v>2.2237961520678799E-2</v>
      </c>
      <c r="AZ115" s="43">
        <v>23090.0616597099</v>
      </c>
      <c r="BA115" s="43">
        <v>136639.062577023</v>
      </c>
      <c r="BB115" s="43">
        <v>285075.77394879301</v>
      </c>
      <c r="BC115" s="43">
        <v>1265.02413495173</v>
      </c>
      <c r="BD115" s="43">
        <v>1</v>
      </c>
      <c r="BE115" s="46">
        <v>3</v>
      </c>
      <c r="BF115" s="43">
        <v>4</v>
      </c>
      <c r="BG115" s="43">
        <v>106</v>
      </c>
      <c r="BH115" s="43">
        <v>108</v>
      </c>
      <c r="BI115" s="63">
        <v>0.98148148148148151</v>
      </c>
      <c r="BJ115" s="43">
        <v>-2</v>
      </c>
      <c r="BK115" s="43">
        <v>106</v>
      </c>
      <c r="BL115" s="43">
        <v>119219</v>
      </c>
      <c r="BM115" s="43">
        <v>119219</v>
      </c>
      <c r="BN115" s="43">
        <v>119219</v>
      </c>
      <c r="BO115" s="43">
        <v>119219</v>
      </c>
      <c r="BP115" s="43">
        <v>119219</v>
      </c>
      <c r="BQ115" s="43">
        <v>282910</v>
      </c>
      <c r="BR115" s="45">
        <v>0</v>
      </c>
      <c r="BS115" s="43">
        <v>0</v>
      </c>
      <c r="BT115" s="43">
        <v>0</v>
      </c>
      <c r="BU115" s="45">
        <v>0</v>
      </c>
      <c r="BV115" s="45">
        <v>-163691</v>
      </c>
      <c r="BW115" s="43">
        <v>366.73075588664102</v>
      </c>
      <c r="BX115" s="43">
        <v>171.95933606366901</v>
      </c>
      <c r="BY115" s="43">
        <v>40.375159399658202</v>
      </c>
      <c r="BZ115" s="43">
        <v>673.13463227144905</v>
      </c>
      <c r="CA115" s="43">
        <v>1451.15744099478</v>
      </c>
      <c r="CB115" s="48"/>
      <c r="CC115" s="43">
        <v>51960.098765369599</v>
      </c>
      <c r="CD115" s="43">
        <v>69309.104075887706</v>
      </c>
      <c r="CE115" s="43">
        <v>62440.193604636203</v>
      </c>
      <c r="CF115" s="43">
        <f>Tabel2[[#This Row],[99. a18 Cykelinfra if. 2 km af st (Cykelinfra langs vej hovedsti 50 snap)(FYSIK)]]/Tabel2[[#This Row],[100. a18 Større vej if. 2 km af st (HoGeFoStMe snap 50)(FYSIK)]]</f>
        <v>1.110007834292517</v>
      </c>
      <c r="CG115" s="43">
        <f>Tabel2[[#This Row],[98. a18 Cykelinfra v større vej if. 2 km af st (Cykelinfra langs vej hovedsti 50 snap)(FYSIK)]]/Tabel2[[#This Row],[100. a18 Større vej if. 2 km af st (HoGeFoStMe snap 50)(FYSIK)]]</f>
        <v>0.83215787405104313</v>
      </c>
      <c r="CH115" s="48"/>
      <c r="CI115" s="48"/>
      <c r="CJ115" s="48"/>
      <c r="CK115" s="48"/>
      <c r="CL115" s="48"/>
      <c r="CM115" s="48"/>
      <c r="CN115" s="48"/>
      <c r="CO115" s="43">
        <v>693</v>
      </c>
      <c r="CP115" s="48">
        <v>156</v>
      </c>
      <c r="CQ115" s="48">
        <v>36</v>
      </c>
      <c r="CR115" s="43">
        <v>0.18854928330742199</v>
      </c>
      <c r="CS115" s="43">
        <v>76044</v>
      </c>
      <c r="CT115" s="48">
        <v>11.115345233153452</v>
      </c>
      <c r="CU115" s="48">
        <v>213.97039573820396</v>
      </c>
      <c r="CV115" s="48">
        <v>49.377783631893223</v>
      </c>
      <c r="CW115" s="56" t="s">
        <v>50</v>
      </c>
      <c r="CX115" s="43">
        <v>0.54365237399884903</v>
      </c>
      <c r="CY115" s="43">
        <v>0</v>
      </c>
      <c r="CZ115" s="48" t="s">
        <v>25</v>
      </c>
      <c r="DA115" s="48">
        <v>78</v>
      </c>
      <c r="DB115" s="48" t="s">
        <v>34</v>
      </c>
      <c r="DC115" s="48">
        <v>0</v>
      </c>
      <c r="DD115" s="48">
        <v>85</v>
      </c>
      <c r="DE115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0</v>
      </c>
      <c r="DF115" s="62" t="e">
        <f>Tabel2[[#This Row],[126. a133. Forskel mellem tog og bil ( nærmeste kundepunkt) (tog-tid minus bil-tid)(FYSIK)]]/Tabel2[[#This Row],[124. a133. Bil til nærmeste knudepunt(FYSIK) (metode: google maps køretid gennemsnitligt)]]</f>
        <v>#DIV/0!</v>
      </c>
      <c r="DG115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-7</v>
      </c>
      <c r="DH115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-8.9743589743589744E-2</v>
      </c>
      <c r="DI115" s="43">
        <v>0.107458754</v>
      </c>
      <c r="DJ115" s="43">
        <v>4186</v>
      </c>
      <c r="DK115" s="43">
        <v>15914</v>
      </c>
      <c r="DL115" s="43">
        <v>28086</v>
      </c>
      <c r="DM115" s="43">
        <v>22</v>
      </c>
      <c r="DN115" s="43">
        <v>80</v>
      </c>
      <c r="DO115" s="43">
        <v>183</v>
      </c>
      <c r="DP115" s="43"/>
      <c r="DQ115" s="43" t="s">
        <v>25</v>
      </c>
      <c r="DR115" s="43"/>
      <c r="DS115" s="43"/>
      <c r="DT115" s="43" t="s">
        <v>25</v>
      </c>
    </row>
    <row r="116" spans="1:124" ht="21.75" customHeight="1" x14ac:dyDescent="0.25">
      <c r="A116" s="43" t="s">
        <v>85</v>
      </c>
      <c r="B116" s="43">
        <v>8600741</v>
      </c>
      <c r="C116" s="44">
        <v>0.124572488557936</v>
      </c>
      <c r="D116" s="43">
        <v>7.9382352971835504E-3</v>
      </c>
      <c r="E116" s="43">
        <v>4189</v>
      </c>
      <c r="F116" s="43">
        <v>1398</v>
      </c>
      <c r="G116" s="43">
        <v>0.333731200763905</v>
      </c>
      <c r="H116" s="43">
        <v>2594</v>
      </c>
      <c r="I116" s="43">
        <v>834</v>
      </c>
      <c r="J116" s="43">
        <v>0.32151117964533499</v>
      </c>
      <c r="K116" s="43"/>
      <c r="L116" s="43"/>
      <c r="M116" s="43"/>
      <c r="N116" s="43"/>
      <c r="O116" s="43"/>
      <c r="P116" s="43"/>
      <c r="Q116" s="43"/>
      <c r="R116" s="43"/>
      <c r="S116" s="43"/>
      <c r="T116" s="43">
        <v>23497</v>
      </c>
      <c r="U116" s="43">
        <v>209214</v>
      </c>
      <c r="V116" s="43">
        <v>524943</v>
      </c>
      <c r="W116" s="43">
        <v>1385943</v>
      </c>
      <c r="X116" s="43">
        <v>4023</v>
      </c>
      <c r="Y116" s="43">
        <v>77898</v>
      </c>
      <c r="Z116" s="43">
        <v>244453</v>
      </c>
      <c r="AA116" s="43">
        <v>827225</v>
      </c>
      <c r="AB116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27520</v>
      </c>
      <c r="AC116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287112</v>
      </c>
      <c r="AD116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769396</v>
      </c>
      <c r="AE116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2213168</v>
      </c>
      <c r="AF116" s="43">
        <v>12493</v>
      </c>
      <c r="AG116" s="43">
        <v>12070.211825028</v>
      </c>
      <c r="AH116" s="43">
        <v>115623</v>
      </c>
      <c r="AI116" s="43">
        <v>12203.7046101653</v>
      </c>
      <c r="AJ116" s="43">
        <v>297723</v>
      </c>
      <c r="AK116" s="43">
        <v>11975.041098284901</v>
      </c>
      <c r="AL116" s="43">
        <v>751769</v>
      </c>
      <c r="AM116" s="43">
        <v>12800.301348708599</v>
      </c>
      <c r="AN116" s="43">
        <v>321206</v>
      </c>
      <c r="AO116" s="43">
        <v>333568</v>
      </c>
      <c r="AP116" s="43">
        <v>330018</v>
      </c>
      <c r="AQ116" s="43">
        <v>333734</v>
      </c>
      <c r="AR116" s="43">
        <v>13.76</v>
      </c>
      <c r="AS116" s="43">
        <v>13.93</v>
      </c>
      <c r="AT116" s="43">
        <v>14.05</v>
      </c>
      <c r="AU116" s="43">
        <v>13.8</v>
      </c>
      <c r="AV116" s="43">
        <v>38.067999999999998</v>
      </c>
      <c r="AW116" s="43">
        <v>1.1665098025280001E-2</v>
      </c>
      <c r="AX116" s="43">
        <v>1.3690693270138801E-2</v>
      </c>
      <c r="AY116" s="43">
        <v>1.2718774966329199E-2</v>
      </c>
      <c r="AZ116" s="43">
        <v>28760.933763917201</v>
      </c>
      <c r="BA116" s="43">
        <v>235013.68914611801</v>
      </c>
      <c r="BB116" s="43">
        <v>617693.22871888895</v>
      </c>
      <c r="BC116" s="43">
        <v>645.47790914981897</v>
      </c>
      <c r="BD116" s="43">
        <v>5</v>
      </c>
      <c r="BE116" s="46">
        <v>19</v>
      </c>
      <c r="BF116" s="43">
        <v>41</v>
      </c>
      <c r="BG116" s="43">
        <v>376</v>
      </c>
      <c r="BH116" s="43">
        <v>1494</v>
      </c>
      <c r="BI116" s="63">
        <v>0.25167336010709507</v>
      </c>
      <c r="BJ116" s="43">
        <v>-1118</v>
      </c>
      <c r="BK116" s="43">
        <v>4742</v>
      </c>
      <c r="BL116" s="43">
        <v>634322</v>
      </c>
      <c r="BM116" s="43">
        <v>634322</v>
      </c>
      <c r="BN116" s="43">
        <v>634322</v>
      </c>
      <c r="BO116" s="43">
        <v>634322</v>
      </c>
      <c r="BP116" s="43">
        <v>634322</v>
      </c>
      <c r="BQ116" s="43">
        <v>634322</v>
      </c>
      <c r="BR116" s="45">
        <v>0</v>
      </c>
      <c r="BS116" s="43">
        <v>0</v>
      </c>
      <c r="BT116" s="43">
        <v>0</v>
      </c>
      <c r="BU116" s="45">
        <v>0</v>
      </c>
      <c r="BV116" s="45">
        <v>0</v>
      </c>
      <c r="BW116" s="43">
        <v>756.37790175037503</v>
      </c>
      <c r="BX116" s="43">
        <v>355.944702658393</v>
      </c>
      <c r="BY116" s="43">
        <v>260.66724746869698</v>
      </c>
      <c r="BZ116" s="43">
        <v>955.44787675913199</v>
      </c>
      <c r="CA116" s="43">
        <v>2177.5844083319198</v>
      </c>
      <c r="CB116" s="48"/>
      <c r="CC116" s="43">
        <v>66583.997449107497</v>
      </c>
      <c r="CD116" s="43">
        <v>116843.81764103399</v>
      </c>
      <c r="CE116" s="43">
        <v>49847.887695140198</v>
      </c>
      <c r="CF116" s="43">
        <f>Tabel2[[#This Row],[99. a18 Cykelinfra if. 2 km af st (Cykelinfra langs vej hovedsti 50 snap)(FYSIK)]]/Tabel2[[#This Row],[100. a18 Større vej if. 2 km af st (HoGeFoStMe snap 50)(FYSIK)]]</f>
        <v>2.3440074001856934</v>
      </c>
      <c r="CG116" s="43">
        <f>Tabel2[[#This Row],[98. a18 Cykelinfra v større vej if. 2 km af st (Cykelinfra langs vej hovedsti 50 snap)(FYSIK)]]/Tabel2[[#This Row],[100. a18 Større vej if. 2 km af st (HoGeFoStMe snap 50)(FYSIK)]]</f>
        <v>1.3357436097658146</v>
      </c>
      <c r="CH116" s="48"/>
      <c r="CI116" s="48"/>
      <c r="CJ116" s="48"/>
      <c r="CK116" s="48"/>
      <c r="CL116" s="48"/>
      <c r="CM116" s="48"/>
      <c r="CN116" s="48"/>
      <c r="CO116" s="43">
        <v>224</v>
      </c>
      <c r="CP116" s="48">
        <v>572</v>
      </c>
      <c r="CQ116" s="48">
        <v>0</v>
      </c>
      <c r="CR116" s="43">
        <v>0.137189256557815</v>
      </c>
      <c r="CS116" s="43">
        <v>65605</v>
      </c>
      <c r="CT116" s="48">
        <v>15.701834637964776</v>
      </c>
      <c r="CU116" s="48">
        <v>0</v>
      </c>
      <c r="CV116" s="48">
        <v>6.148970207874318</v>
      </c>
      <c r="CW116" s="56" t="s">
        <v>32</v>
      </c>
      <c r="CX116" s="43">
        <v>0.58805318386234695</v>
      </c>
      <c r="CY116" s="43">
        <v>17</v>
      </c>
      <c r="CZ116" s="48" t="s">
        <v>86</v>
      </c>
      <c r="DA116" s="48">
        <v>3</v>
      </c>
      <c r="DB116" s="48" t="s">
        <v>66</v>
      </c>
      <c r="DC116" s="48">
        <v>13</v>
      </c>
      <c r="DD116" s="48">
        <v>6</v>
      </c>
      <c r="DE116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4</v>
      </c>
      <c r="DF116" s="62">
        <f>Tabel2[[#This Row],[126. a133. Forskel mellem tog og bil ( nærmeste kundepunkt) (tog-tid minus bil-tid)(FYSIK)]]/Tabel2[[#This Row],[124. a133. Bil til nærmeste knudepunt(FYSIK) (metode: google maps køretid gennemsnitligt)]]</f>
        <v>0.30769230769230771</v>
      </c>
      <c r="DG116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-3</v>
      </c>
      <c r="DH116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</v>
      </c>
      <c r="DI116" s="43">
        <v>0.32580268400000001</v>
      </c>
      <c r="DJ116" s="43">
        <v>2106</v>
      </c>
      <c r="DK116" s="43">
        <v>18488</v>
      </c>
      <c r="DL116" s="43">
        <v>45224</v>
      </c>
      <c r="DM116" s="43">
        <v>12</v>
      </c>
      <c r="DN116" s="43">
        <v>110</v>
      </c>
      <c r="DO116" s="43">
        <v>416</v>
      </c>
      <c r="DP116" s="43" t="s">
        <v>85</v>
      </c>
      <c r="DQ116" s="43"/>
      <c r="DR116" s="43"/>
      <c r="DS116" s="43"/>
      <c r="DT116" s="43"/>
    </row>
    <row r="117" spans="1:124" ht="21.75" customHeight="1" x14ac:dyDescent="0.25">
      <c r="A117" s="43" t="s">
        <v>34</v>
      </c>
      <c r="B117" s="43">
        <v>8600053</v>
      </c>
      <c r="C117" s="44">
        <v>0.10417513962394601</v>
      </c>
      <c r="D117" s="43">
        <v>2.772555050714106E-2</v>
      </c>
      <c r="E117" s="43">
        <v>7229</v>
      </c>
      <c r="F117" s="43">
        <v>2039</v>
      </c>
      <c r="G117" s="43">
        <v>0.28205837598561301</v>
      </c>
      <c r="H117" s="43">
        <v>13118</v>
      </c>
      <c r="I117" s="43">
        <v>3614</v>
      </c>
      <c r="J117" s="43">
        <v>0.27549931391980398</v>
      </c>
      <c r="K117" s="43">
        <v>37990</v>
      </c>
      <c r="L117" s="43">
        <v>10293</v>
      </c>
      <c r="M117" s="43">
        <v>0.27093972097920499</v>
      </c>
      <c r="N117" s="43">
        <v>27837</v>
      </c>
      <c r="O117" s="43">
        <v>8987</v>
      </c>
      <c r="P117" s="43">
        <v>0.32284369723748901</v>
      </c>
      <c r="Q117" s="43">
        <v>17472</v>
      </c>
      <c r="R117" s="43">
        <v>7378</v>
      </c>
      <c r="S117" s="43">
        <v>0.42227564102564102</v>
      </c>
      <c r="T117" s="43">
        <v>27180</v>
      </c>
      <c r="U117" s="43">
        <v>111897</v>
      </c>
      <c r="V117" s="43">
        <v>193350</v>
      </c>
      <c r="W117" s="43">
        <v>366638</v>
      </c>
      <c r="X117" s="43">
        <v>33034</v>
      </c>
      <c r="Y117" s="43">
        <v>75475</v>
      </c>
      <c r="Z117" s="43">
        <v>111723</v>
      </c>
      <c r="AA117" s="43">
        <v>214968</v>
      </c>
      <c r="AB117" s="43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60214</v>
      </c>
      <c r="AC117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187372</v>
      </c>
      <c r="AD117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305073</v>
      </c>
      <c r="AE117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581606</v>
      </c>
      <c r="AF117" s="43">
        <v>18672</v>
      </c>
      <c r="AG117" s="43">
        <v>22675.122660230601</v>
      </c>
      <c r="AH117" s="43">
        <v>69983</v>
      </c>
      <c r="AI117" s="43">
        <v>21653.6593581052</v>
      </c>
      <c r="AJ117" s="43">
        <v>108894</v>
      </c>
      <c r="AK117" s="43">
        <v>20687.2931265855</v>
      </c>
      <c r="AL117" s="43">
        <v>194732</v>
      </c>
      <c r="AM117" s="43">
        <v>20701.460452325799</v>
      </c>
      <c r="AN117" s="43">
        <v>257476</v>
      </c>
      <c r="AO117" s="43">
        <v>256805</v>
      </c>
      <c r="AP117" s="43">
        <v>261739</v>
      </c>
      <c r="AQ117" s="43">
        <v>296092</v>
      </c>
      <c r="AR117" s="43">
        <v>14.23</v>
      </c>
      <c r="AS117" s="43">
        <v>14.13</v>
      </c>
      <c r="AT117" s="43">
        <v>13.88</v>
      </c>
      <c r="AU117" s="43">
        <v>13.71</v>
      </c>
      <c r="AV117" s="43">
        <v>36.378</v>
      </c>
      <c r="AW117" s="43">
        <v>1.6797767038214801E-2</v>
      </c>
      <c r="AX117" s="43">
        <v>2.1805494280841799E-2</v>
      </c>
      <c r="AY117" s="43">
        <v>2.3161620720921899E-2</v>
      </c>
      <c r="AZ117" s="43">
        <v>18745.928635644199</v>
      </c>
      <c r="BA117" s="43">
        <v>169863.317559908</v>
      </c>
      <c r="BB117" s="43">
        <v>406455.435608498</v>
      </c>
      <c r="BC117" s="43">
        <v>671.53221812327001</v>
      </c>
      <c r="BD117" s="43">
        <v>3</v>
      </c>
      <c r="BE117" s="46">
        <v>9</v>
      </c>
      <c r="BF117" s="43">
        <v>14</v>
      </c>
      <c r="BG117" s="43">
        <v>161</v>
      </c>
      <c r="BH117" s="43">
        <v>165</v>
      </c>
      <c r="BI117" s="63">
        <v>0.97575757575757571</v>
      </c>
      <c r="BJ117" s="43">
        <v>-4</v>
      </c>
      <c r="BK117" s="43">
        <v>188</v>
      </c>
      <c r="BL117" s="43">
        <v>282910</v>
      </c>
      <c r="BM117" s="43">
        <v>282910</v>
      </c>
      <c r="BN117" s="43">
        <v>282910</v>
      </c>
      <c r="BO117" s="43">
        <v>282910</v>
      </c>
      <c r="BP117" s="43">
        <v>282910</v>
      </c>
      <c r="BQ117" s="43">
        <v>282910</v>
      </c>
      <c r="BR117" s="45">
        <v>0</v>
      </c>
      <c r="BS117" s="43">
        <v>0</v>
      </c>
      <c r="BT117" s="43">
        <v>0</v>
      </c>
      <c r="BU117" s="45">
        <v>0</v>
      </c>
      <c r="BV117" s="45">
        <v>0</v>
      </c>
      <c r="BW117" s="43">
        <v>697.39422463169603</v>
      </c>
      <c r="BX117" s="43">
        <v>140.31222932478701</v>
      </c>
      <c r="BY117" s="43">
        <v>20.424263456121299</v>
      </c>
      <c r="BZ117" s="43">
        <v>867.05658028903997</v>
      </c>
      <c r="CA117" s="43">
        <v>3225.92925544951</v>
      </c>
      <c r="CB117" s="48"/>
      <c r="CC117" s="43">
        <v>62299.322005489397</v>
      </c>
      <c r="CD117" s="43">
        <v>90316.411141270306</v>
      </c>
      <c r="CE117" s="43">
        <v>78933.163946257104</v>
      </c>
      <c r="CF117" s="43">
        <f>Tabel2[[#This Row],[99. a18 Cykelinfra if. 2 km af st (Cykelinfra langs vej hovedsti 50 snap)(FYSIK)]]/Tabel2[[#This Row],[100. a18 Større vej if. 2 km af st (HoGeFoStMe snap 50)(FYSIK)]]</f>
        <v>1.1442137452232837</v>
      </c>
      <c r="CG117" s="43">
        <f>Tabel2[[#This Row],[98. a18 Cykelinfra v større vej if. 2 km af st (Cykelinfra langs vej hovedsti 50 snap)(FYSIK)]]/Tabel2[[#This Row],[100. a18 Større vej if. 2 km af st (HoGeFoStMe snap 50)(FYSIK)]]</f>
        <v>0.78926675291905035</v>
      </c>
      <c r="CH117" s="48"/>
      <c r="CI117" s="48"/>
      <c r="CJ117" s="48"/>
      <c r="CK117" s="48"/>
      <c r="CL117" s="48"/>
      <c r="CM117" s="48"/>
      <c r="CN117" s="48"/>
      <c r="CO117" s="43">
        <v>1560</v>
      </c>
      <c r="CP117" s="48">
        <v>0</v>
      </c>
      <c r="CQ117" s="48">
        <v>80</v>
      </c>
      <c r="CR117" s="43">
        <v>0.18735547532844701</v>
      </c>
      <c r="CS117" s="43">
        <v>72758</v>
      </c>
      <c r="CT117" s="48">
        <v>10.510228310502283</v>
      </c>
      <c r="CU117" s="48">
        <v>204.94945205479453</v>
      </c>
      <c r="CV117" s="48" t="e">
        <v>#DIV/0!</v>
      </c>
      <c r="CW117" s="56" t="s">
        <v>173</v>
      </c>
      <c r="CX117" s="43">
        <v>0.51545434687636504</v>
      </c>
      <c r="CY117" s="43">
        <v>0</v>
      </c>
      <c r="CZ117" s="48" t="s">
        <v>33</v>
      </c>
      <c r="DA117" s="48">
        <v>170</v>
      </c>
      <c r="DB117" s="48" t="s">
        <v>18</v>
      </c>
      <c r="DC117" s="48">
        <v>0</v>
      </c>
      <c r="DD117" s="48">
        <v>211</v>
      </c>
      <c r="DE117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0</v>
      </c>
      <c r="DF117" s="62">
        <v>0</v>
      </c>
      <c r="DG117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-41</v>
      </c>
      <c r="DH117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-0.2411764705882353</v>
      </c>
      <c r="DI117" s="43">
        <v>0.16277530300000001</v>
      </c>
      <c r="DJ117" s="43">
        <v>4146</v>
      </c>
      <c r="DK117" s="43">
        <v>15626</v>
      </c>
      <c r="DL117" s="43">
        <v>31780</v>
      </c>
      <c r="DM117" s="43">
        <v>11</v>
      </c>
      <c r="DN117" s="43">
        <v>56</v>
      </c>
      <c r="DO117" s="43">
        <v>196</v>
      </c>
      <c r="DP117" s="43"/>
      <c r="DQ117" s="43" t="s">
        <v>34</v>
      </c>
      <c r="DR117" s="43" t="s">
        <v>34</v>
      </c>
      <c r="DS117" s="43" t="s">
        <v>34</v>
      </c>
      <c r="DT117" s="43" t="s">
        <v>34</v>
      </c>
    </row>
    <row r="118" spans="1:124" ht="21.75" customHeight="1" x14ac:dyDescent="0.25">
      <c r="A118" s="49" t="s">
        <v>61</v>
      </c>
      <c r="B118" s="49">
        <v>8600506</v>
      </c>
      <c r="C118" s="50">
        <v>8.9812471878294498E-2</v>
      </c>
      <c r="D118" s="49">
        <v>4.7791107656236197E-3</v>
      </c>
      <c r="E118" s="49">
        <v>779</v>
      </c>
      <c r="F118" s="49">
        <v>454</v>
      </c>
      <c r="G118" s="49">
        <v>0.58279845956354304</v>
      </c>
      <c r="H118" s="49">
        <v>368</v>
      </c>
      <c r="I118" s="49">
        <v>201</v>
      </c>
      <c r="J118" s="49">
        <v>0.54619565217391297</v>
      </c>
      <c r="K118" s="49">
        <v>1308</v>
      </c>
      <c r="L118" s="49">
        <v>983</v>
      </c>
      <c r="M118" s="49">
        <v>0.75152905198776698</v>
      </c>
      <c r="N118" s="49">
        <v>246</v>
      </c>
      <c r="O118" s="49">
        <v>195</v>
      </c>
      <c r="P118" s="49">
        <v>0.792682926829268</v>
      </c>
      <c r="Q118" s="49">
        <v>146</v>
      </c>
      <c r="R118" s="49">
        <v>110</v>
      </c>
      <c r="S118" s="49">
        <v>0.75342465753424603</v>
      </c>
      <c r="T118" s="49">
        <v>1566</v>
      </c>
      <c r="U118" s="49">
        <v>3766</v>
      </c>
      <c r="V118" s="49">
        <v>7603</v>
      </c>
      <c r="W118" s="49">
        <v>56487</v>
      </c>
      <c r="X118" s="49">
        <v>1493</v>
      </c>
      <c r="Y118" s="49">
        <v>1690</v>
      </c>
      <c r="Z118" s="49">
        <v>2463</v>
      </c>
      <c r="AA118" s="49">
        <v>17449</v>
      </c>
      <c r="AB118" s="49">
        <f>Tabel2[[#This Row],[27. DST_personer1000(DEMOGRAFI)(metode: udtræk fra Danmarks Statistik 2023 if. Angivet bufferafstand i meter)]]+Tabel2[[#This Row],[31. DST_arbejdspladser1000(DEMOGRAFI)(metode: udtræk fra Danmarks Statistik 2023 if. Angivet bufferafstand i meter)]]</f>
        <v>3059</v>
      </c>
      <c r="AC118" s="43">
        <f>Tabel2[[#This Row],[28. DST_personer3000(DEMOGRAFI)(metode: udtræk fra Danmarks Statistik 2023 if. Angivet bufferafstand i meter)]]+Tabel2[[#This Row],[32. DST_arbejdspladser3000(DEMOGRAFI)(metode: udtræk fra Danmarks Statistik 2023 if. Angivet bufferafstand i meter)]]</f>
        <v>5456</v>
      </c>
      <c r="AD118" s="43">
        <f>Tabel2[[#This Row],[29. DST_personer5000(DEMOGRAFI)(metode: udtræk fra Danmarks Statistik 2023 if. Angivet bufferafstand i meter)]]+Tabel2[[#This Row],[33. DST_arbejdspladser5000(DEMOGRAFI)(metode: udtræk fra Danmarks Statistik 2023 if. Angivet bufferafstand i meter)]]</f>
        <v>10066</v>
      </c>
      <c r="AE118" s="43">
        <f>Tabel2[[#This Row],[30. DST_personer15000(DEMOGRAFI)(metode: udtræk fra Danmarks Statistik 2023 if. Angivet bufferafstand i meter)]]+Tabel2[[#This Row],[34. DST_arbejdspladser15000(DEMOGRAFI)(metode: udtræk fra Danmarks Statistik 2023 if. Angivet bufferafstand i meter)]]</f>
        <v>73936</v>
      </c>
      <c r="AF118" s="49">
        <v>664</v>
      </c>
      <c r="AG118" s="49">
        <v>24832.085843373399</v>
      </c>
      <c r="AH118" s="49">
        <v>1816</v>
      </c>
      <c r="AI118" s="49">
        <v>27354.4925537782</v>
      </c>
      <c r="AJ118" s="49">
        <v>3799</v>
      </c>
      <c r="AK118" s="49">
        <v>27649.176392923098</v>
      </c>
      <c r="AL118" s="49">
        <v>29069</v>
      </c>
      <c r="AM118" s="49">
        <v>25557.699355639001</v>
      </c>
      <c r="AN118" s="49">
        <v>276601</v>
      </c>
      <c r="AO118" s="49">
        <v>312052</v>
      </c>
      <c r="AP118" s="49">
        <v>312277</v>
      </c>
      <c r="AQ118" s="49">
        <v>320330</v>
      </c>
      <c r="AR118" s="49">
        <v>12.08</v>
      </c>
      <c r="AS118" s="49">
        <v>12.44</v>
      </c>
      <c r="AT118" s="49">
        <v>12.37</v>
      </c>
      <c r="AU118" s="49">
        <v>12.49</v>
      </c>
      <c r="AV118" s="49">
        <v>8.7729999999999997</v>
      </c>
      <c r="AW118" s="43">
        <v>2.5345136532042699E-2</v>
      </c>
      <c r="AX118" s="43">
        <v>2.5977243126586599E-2</v>
      </c>
      <c r="AY118" s="43">
        <v>2.49577537719698E-2</v>
      </c>
      <c r="AZ118" s="49">
        <v>1440.7591870169499</v>
      </c>
      <c r="BA118" s="49">
        <v>4254.96232400589</v>
      </c>
      <c r="BB118" s="49">
        <v>10952.7487806851</v>
      </c>
      <c r="BC118" s="43">
        <v>3582.46196638949</v>
      </c>
      <c r="BD118" s="43">
        <v>1</v>
      </c>
      <c r="BE118" s="51">
        <v>1</v>
      </c>
      <c r="BF118" s="43">
        <v>2</v>
      </c>
      <c r="BG118" s="49">
        <v>39</v>
      </c>
      <c r="BH118" s="49">
        <v>39</v>
      </c>
      <c r="BI118" s="64">
        <v>1</v>
      </c>
      <c r="BJ118" s="49">
        <v>0</v>
      </c>
      <c r="BK118" s="43">
        <v>188</v>
      </c>
      <c r="BL118" s="49">
        <v>3233</v>
      </c>
      <c r="BM118" s="49">
        <v>3233</v>
      </c>
      <c r="BN118" s="49">
        <v>180760</v>
      </c>
      <c r="BO118" s="49">
        <v>180760</v>
      </c>
      <c r="BP118" s="49">
        <v>180760</v>
      </c>
      <c r="BQ118" s="49">
        <v>282910</v>
      </c>
      <c r="BR118" s="45">
        <v>0</v>
      </c>
      <c r="BS118" s="49">
        <v>-180760</v>
      </c>
      <c r="BT118" s="49">
        <v>-180760</v>
      </c>
      <c r="BU118" s="45">
        <v>-177527</v>
      </c>
      <c r="BV118" s="45">
        <v>-279677</v>
      </c>
      <c r="BW118" s="49">
        <v>16032.0921649548</v>
      </c>
      <c r="BX118" s="49">
        <v>285.32628494175202</v>
      </c>
      <c r="BY118" s="49">
        <v>1280.89120307915</v>
      </c>
      <c r="BZ118" s="49">
        <v>12889.1386124498</v>
      </c>
      <c r="CA118" s="43">
        <v>3115.7706493831001</v>
      </c>
      <c r="CB118" s="52"/>
      <c r="CC118" s="43">
        <v>1162.17640113026</v>
      </c>
      <c r="CD118" s="43">
        <v>3481.7295035549</v>
      </c>
      <c r="CE118" s="43">
        <v>20109.503872711</v>
      </c>
      <c r="CF118" s="49">
        <f>Tabel2[[#This Row],[99. a18 Cykelinfra if. 2 km af st (Cykelinfra langs vej hovedsti 50 snap)(FYSIK)]]/Tabel2[[#This Row],[100. a18 Større vej if. 2 km af st (HoGeFoStMe snap 50)(FYSIK)]]</f>
        <v>0.17313850831892857</v>
      </c>
      <c r="CG118" s="49">
        <f>Tabel2[[#This Row],[98. a18 Cykelinfra v større vej if. 2 km af st (Cykelinfra langs vej hovedsti 50 snap)(FYSIK)]]/Tabel2[[#This Row],[100. a18 Større vej if. 2 km af st (HoGeFoStMe snap 50)(FYSIK)]]</f>
        <v>5.7792395500485552E-2</v>
      </c>
      <c r="CH118" s="52"/>
      <c r="CI118" s="52"/>
      <c r="CJ118" s="52"/>
      <c r="CK118" s="52"/>
      <c r="CL118" s="52"/>
      <c r="CM118" s="52"/>
      <c r="CN118" s="52"/>
      <c r="CO118" s="43">
        <v>80</v>
      </c>
      <c r="CP118" s="52">
        <v>0</v>
      </c>
      <c r="CQ118" s="52">
        <v>0</v>
      </c>
      <c r="CR118" s="43">
        <v>0.30576306326735497</v>
      </c>
      <c r="CS118" s="43">
        <v>47193</v>
      </c>
      <c r="CT118" s="52">
        <v>3.5366095890410962</v>
      </c>
      <c r="CU118" s="52" t="e">
        <v>#DIV/0!</v>
      </c>
      <c r="CV118" s="52" t="e">
        <v>#DIV/0!</v>
      </c>
      <c r="CW118" s="56" t="s">
        <v>62</v>
      </c>
      <c r="CX118" s="43">
        <v>0.80745687256538601</v>
      </c>
      <c r="CY118" s="49">
        <v>14</v>
      </c>
      <c r="CZ118" s="52" t="s">
        <v>21</v>
      </c>
      <c r="DA118" s="52">
        <v>14</v>
      </c>
      <c r="DB118" s="48" t="s">
        <v>21</v>
      </c>
      <c r="DC118" s="48">
        <v>30</v>
      </c>
      <c r="DD118" s="48">
        <v>30</v>
      </c>
      <c r="DE118" s="62">
        <f>Tabel2[[#This Row],[120. a132. Til nærmeste knudepunkt  (rejseplanen, (FYSIK) (metode: manuelle indtastninger på rejseplanen hverdagsmorgen kl. 10 i oktober 2024)]]-Tabel2[[#This Row],[124. a133. Bil til nærmeste knudepunt(FYSIK) (metode: google maps køretid gennemsnitligt)]]</f>
        <v>-16</v>
      </c>
      <c r="DF118" s="62">
        <f>Tabel2[[#This Row],[126. a133. Forskel mellem tog og bil ( nærmeste kundepunkt) (tog-tid minus bil-tid)(FYSIK)]]/Tabel2[[#This Row],[124. a133. Bil til nærmeste knudepunt(FYSIK) (metode: google maps køretid gennemsnitligt)]]</f>
        <v>-0.53333333333333333</v>
      </c>
      <c r="DG118" s="62">
        <f>Tabel2[[#This Row],[122. a132. Mest brugte station (tid)(FYSIK) (metode: mest brugte station fundet på passagertal.dk, manuel søgning hverdagsmorgen oktober 2024 på hurtigste afgang på rejseplanen.dk) ]]-Tabel2[[#This Row],[125. a133. Bil til mest brugte station(FYSIK) (samme som 122, med bil i google maps)]]</f>
        <v>-16</v>
      </c>
      <c r="DH118" s="62">
        <f>Tabel2[[#This Row],[128. a133. Tog-tid minus bil-tid til mest brugte station(FYSIK)]]/Tabel2[[#This Row],[122. a132. Mest brugte station (tid)(FYSIK) (metode: mest brugte station fundet på passagertal.dk, manuel søgning hverdagsmorgen oktober 2024 på hurtigste afgang på rejseplanen.dk) ]]</f>
        <v>-1.1428571428571428</v>
      </c>
      <c r="DI118" s="43">
        <v>3.6018304000000001E-2</v>
      </c>
      <c r="DJ118" s="43">
        <v>922</v>
      </c>
      <c r="DK118" s="43">
        <v>1992</v>
      </c>
      <c r="DL118" s="43">
        <v>4564</v>
      </c>
      <c r="DM118" s="43">
        <v>34</v>
      </c>
      <c r="DN118" s="43">
        <v>115</v>
      </c>
      <c r="DO118" s="43">
        <v>229</v>
      </c>
      <c r="DP118" s="43"/>
      <c r="DQ118" s="43" t="s">
        <v>61</v>
      </c>
      <c r="DR118" s="43"/>
      <c r="DS118" s="43" t="s">
        <v>61</v>
      </c>
      <c r="DT118" s="43"/>
    </row>
  </sheetData>
  <sheetProtection formatCells="0" insertHyperlinks="0" deleteColumns="0" deleteRows="0" selectLockedCells="1" pivotTables="0" selectUnlockedCells="1"/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79FBA-F5B3-4E37-91E7-0CD6570240BA}">
  <dimension ref="B2"/>
  <sheetViews>
    <sheetView workbookViewId="0">
      <selection activeCell="B4" sqref="B4"/>
    </sheetView>
  </sheetViews>
  <sheetFormatPr defaultRowHeight="15" x14ac:dyDescent="0.25"/>
  <cols>
    <col min="2" max="2" width="123" customWidth="1"/>
  </cols>
  <sheetData>
    <row r="2" spans="2:2" ht="150" x14ac:dyDescent="0.25">
      <c r="B2" s="59" t="s">
        <v>286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91C8D-3CB4-4641-87E5-282F539BE5DB}">
  <dimension ref="B2:B4"/>
  <sheetViews>
    <sheetView workbookViewId="0">
      <selection activeCell="B9" sqref="B9"/>
    </sheetView>
  </sheetViews>
  <sheetFormatPr defaultRowHeight="15" x14ac:dyDescent="0.25"/>
  <cols>
    <col min="2" max="2" width="165.5703125" customWidth="1"/>
  </cols>
  <sheetData>
    <row r="2" spans="2:2" ht="30" x14ac:dyDescent="0.25">
      <c r="B2" s="59" t="s">
        <v>330</v>
      </c>
    </row>
    <row r="4" spans="2:2" ht="165" x14ac:dyDescent="0.25">
      <c r="B4" s="59" t="s">
        <v>329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F2670-6901-4291-B326-D7E3868F28BF}">
  <dimension ref="B2"/>
  <sheetViews>
    <sheetView workbookViewId="0">
      <selection activeCell="C9" sqref="C9"/>
    </sheetView>
  </sheetViews>
  <sheetFormatPr defaultRowHeight="15" x14ac:dyDescent="0.25"/>
  <cols>
    <col min="2" max="2" width="90.7109375" customWidth="1"/>
  </cols>
  <sheetData>
    <row r="2" spans="2:2" ht="240" x14ac:dyDescent="0.25">
      <c r="B2" s="59" t="s">
        <v>336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4ff719-9a83-448e-94ed-ec0bbbc13d42">
      <Terms xmlns="http://schemas.microsoft.com/office/infopath/2007/PartnerControls"/>
    </lcf76f155ced4ddcb4097134ff3c332f>
    <TaxCatchAll xmlns="cbec5147-1755-41f1-9f81-db6f4b4066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D6BF731831AA44948D8CFEED964EA2" ma:contentTypeVersion="16" ma:contentTypeDescription="Create a new document." ma:contentTypeScope="" ma:versionID="f50837806282af4951a7e447e04bfff5">
  <xsd:schema xmlns:xsd="http://www.w3.org/2001/XMLSchema" xmlns:xs="http://www.w3.org/2001/XMLSchema" xmlns:p="http://schemas.microsoft.com/office/2006/metadata/properties" xmlns:ns2="fc4ff719-9a83-448e-94ed-ec0bbbc13d42" xmlns:ns3="cbec5147-1755-41f1-9f81-db6f4b406644" targetNamespace="http://schemas.microsoft.com/office/2006/metadata/properties" ma:root="true" ma:fieldsID="26fc4554911d2f365b0fc3c35d1b0586" ns2:_="" ns3:_="">
    <xsd:import namespace="fc4ff719-9a83-448e-94ed-ec0bbbc13d42"/>
    <xsd:import namespace="cbec5147-1755-41f1-9f81-db6f4b406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ff719-9a83-448e-94ed-ec0bbbc13d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d429687-0bd3-44aa-b26f-0eaf6a5746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c5147-1755-41f1-9f81-db6f4b4066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d18ccb6-705e-4a11-a8f5-c0c929df74d7}" ma:internalName="TaxCatchAll" ma:showField="CatchAllData" ma:web="cbec5147-1755-41f1-9f81-db6f4b4066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D2B57-F162-4175-A575-4554B02E50F0}">
  <ds:schemaRefs>
    <ds:schemaRef ds:uri="http://schemas.microsoft.com/office/2006/metadata/properties"/>
    <ds:schemaRef ds:uri="http://schemas.microsoft.com/office/infopath/2007/PartnerControls"/>
    <ds:schemaRef ds:uri="fc4ff719-9a83-448e-94ed-ec0bbbc13d42"/>
    <ds:schemaRef ds:uri="cbec5147-1755-41f1-9f81-db6f4b406644"/>
  </ds:schemaRefs>
</ds:datastoreItem>
</file>

<file path=customXml/itemProps2.xml><?xml version="1.0" encoding="utf-8"?>
<ds:datastoreItem xmlns:ds="http://schemas.openxmlformats.org/officeDocument/2006/customXml" ds:itemID="{0626DC6F-4178-4706-AD08-F1BF7DA0E2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18168B-1FC0-40CE-941B-04CA6D5263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Analyseark!</vt:lpstr>
      <vt:lpstr>Variable</vt:lpstr>
      <vt:lpstr>Metodedokumentation 56,57,58</vt:lpstr>
      <vt:lpstr>Metodedokumentation 113,114</vt:lpstr>
      <vt:lpstr>Metodedokumentation 118,119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 CED</dc:creator>
  <cp:keywords/>
  <dc:description/>
  <cp:lastModifiedBy>Emil Maj Christensen</cp:lastModifiedBy>
  <cp:revision/>
  <dcterms:created xsi:type="dcterms:W3CDTF">2023-10-31T09:34:31Z</dcterms:created>
  <dcterms:modified xsi:type="dcterms:W3CDTF">2025-11-18T12:11:57Z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0x01010074D6BF731831AA44948D8CFEED964EA2</vt:lpwstr>
  </property>
</Properties>
</file>